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881" activeTab="3"/>
  </bookViews>
  <sheets>
    <sheet name="ARAN -14" sheetId="1" r:id="rId1"/>
    <sheet name="ARAN +18" sheetId="2" r:id="rId2"/>
    <sheet name="BLU-14" sheetId="3" r:id="rId3"/>
    <sheet name="BLU 14-17" sheetId="4" r:id="rId4"/>
    <sheet name="BLU +18" sheetId="5" r:id="rId5"/>
    <sheet name="GIALLA -14" sheetId="6" r:id="rId6"/>
    <sheet name="GIALLA 14-17" sheetId="7" r:id="rId7"/>
    <sheet name="GIALLA +18" sheetId="8" r:id="rId8"/>
    <sheet name="VERDE -14" sheetId="9" r:id="rId9"/>
    <sheet name="VERDE 14-17" sheetId="10" r:id="rId10"/>
    <sheet name="VERDE +18" sheetId="11" r:id="rId11"/>
    <sheet name="MARRONE 14-17" sheetId="12" r:id="rId12"/>
    <sheet name="MARRONE +18" sheetId="13" r:id="rId13"/>
    <sheet name="NERA +18" sheetId="14" r:id="rId14"/>
  </sheets>
  <definedNames/>
  <calcPr fullCalcOnLoad="1"/>
</workbook>
</file>

<file path=xl/sharedStrings.xml><?xml version="1.0" encoding="utf-8"?>
<sst xmlns="http://schemas.openxmlformats.org/spreadsheetml/2006/main" count="1815" uniqueCount="236">
  <si>
    <t>KATA OBBLIGATORIO</t>
  </si>
  <si>
    <t>N°</t>
  </si>
  <si>
    <t>COGNOME</t>
  </si>
  <si>
    <t>NOME</t>
  </si>
  <si>
    <t>SOCIETA'</t>
  </si>
  <si>
    <t>VOTO</t>
  </si>
  <si>
    <t>TOTALE</t>
  </si>
  <si>
    <t>MEDIA PARZIALE</t>
  </si>
  <si>
    <t>VOTO PIU' ALTO</t>
  </si>
  <si>
    <t>VOTO PIU' BASSO</t>
  </si>
  <si>
    <t>SECONDO KATA</t>
  </si>
  <si>
    <t>MEDIA 1° KATA</t>
  </si>
  <si>
    <t>MEDIA 2° KATA</t>
  </si>
  <si>
    <t>MEDIA FINALE</t>
  </si>
  <si>
    <t>CLASSIFICA FINALE</t>
  </si>
  <si>
    <t>CLASSIFICA</t>
  </si>
  <si>
    <t>PUNTEGGIO SOCIETA'</t>
  </si>
  <si>
    <t>1° CLASSIFICATO</t>
  </si>
  <si>
    <t>3 PUNTI</t>
  </si>
  <si>
    <t>2° CLASSIFICATO</t>
  </si>
  <si>
    <t>2 PUNTI</t>
  </si>
  <si>
    <t>3° CLASSIFICATO</t>
  </si>
  <si>
    <t>1 PUNTO</t>
  </si>
  <si>
    <t>MAS OYAMA CUP - MESSINA 12/12/2010</t>
  </si>
  <si>
    <r>
      <t xml:space="preserve">GARA DI KATA CATEGORIA </t>
    </r>
    <r>
      <rPr>
        <b/>
        <sz val="16"/>
        <color indexed="8"/>
        <rFont val="Times New Roman"/>
        <family val="1"/>
      </rPr>
      <t>BLU +18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</si>
  <si>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GIALLA 14-17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</si>
  <si>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GIALLA +18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</si>
  <si>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VERDE -14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</si>
  <si>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VERDE 14-17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</si>
  <si>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VERDE +18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</si>
  <si>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MARRONE 14-17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</si>
  <si>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MARRONE +18 ANNI</t>
    </r>
  </si>
  <si>
    <r>
      <t xml:space="preserve">GARA DI KATA CATEGORIA </t>
    </r>
    <r>
      <rPr>
        <b/>
        <sz val="16"/>
        <color indexed="8"/>
        <rFont val="Times New Roman"/>
        <family val="1"/>
      </rPr>
      <t>NERA +18 ANNI</t>
    </r>
  </si>
  <si>
    <t>ALESSIO</t>
  </si>
  <si>
    <t>TEAM PREVITI</t>
  </si>
  <si>
    <t>HOMBU</t>
  </si>
  <si>
    <t>S.CATALDO</t>
  </si>
  <si>
    <t>GIUSEPPE</t>
  </si>
  <si>
    <t>SERRA DI FALCO</t>
  </si>
  <si>
    <t>FRANCESCO</t>
  </si>
  <si>
    <t>GRACI</t>
  </si>
  <si>
    <t>DANILO</t>
  </si>
  <si>
    <t>JONICA</t>
  </si>
  <si>
    <t>ANTONIO</t>
  </si>
  <si>
    <t>ALBERTO</t>
  </si>
  <si>
    <t>MUSCOLINO</t>
  </si>
  <si>
    <t>MICHELE</t>
  </si>
  <si>
    <t>GIANLUCA</t>
  </si>
  <si>
    <t>BAGNATO</t>
  </si>
  <si>
    <t>MARCO</t>
  </si>
  <si>
    <t>LECCE</t>
  </si>
  <si>
    <t>BOLZANO</t>
  </si>
  <si>
    <t>CALTANISETTA</t>
  </si>
  <si>
    <t>D'ANGELO</t>
  </si>
  <si>
    <t>MIANO</t>
  </si>
  <si>
    <t>EMANUELE</t>
  </si>
  <si>
    <t>BILLE'</t>
  </si>
  <si>
    <t>GUGLIELMO</t>
  </si>
  <si>
    <t>BARRILE</t>
  </si>
  <si>
    <t>FRASSICA</t>
  </si>
  <si>
    <t>DADDARIO</t>
  </si>
  <si>
    <t>ANDREA</t>
  </si>
  <si>
    <t>SINDONI</t>
  </si>
  <si>
    <t>CALA'</t>
  </si>
  <si>
    <t>CARMELO</t>
  </si>
  <si>
    <t>BERNAVA</t>
  </si>
  <si>
    <t>VALERIO</t>
  </si>
  <si>
    <t>RAFFAELE ADDAMO</t>
  </si>
  <si>
    <t>BIAGIO</t>
  </si>
  <si>
    <t>CUCINOTTA</t>
  </si>
  <si>
    <t>VITTORIO</t>
  </si>
  <si>
    <t>DE SALVO</t>
  </si>
  <si>
    <t>ANGELO</t>
  </si>
  <si>
    <t>MERRINO</t>
  </si>
  <si>
    <t>GIOVANNI</t>
  </si>
  <si>
    <t>FILORAMO</t>
  </si>
  <si>
    <t>FRANCESCA</t>
  </si>
  <si>
    <t>BONARRIGO</t>
  </si>
  <si>
    <t>MARINO</t>
  </si>
  <si>
    <t>TRAINA</t>
  </si>
  <si>
    <t>LUCA</t>
  </si>
  <si>
    <t>BOLOGNA</t>
  </si>
  <si>
    <t>MARLETTA</t>
  </si>
  <si>
    <t>MASSIMILIANO</t>
  </si>
  <si>
    <t>ARIGO'</t>
  </si>
  <si>
    <t>GIANCARLO</t>
  </si>
  <si>
    <t>SAIA</t>
  </si>
  <si>
    <t>KEVIN</t>
  </si>
  <si>
    <t>SILVANO</t>
  </si>
  <si>
    <t>GIORGIO</t>
  </si>
  <si>
    <t>SCALETTI</t>
  </si>
  <si>
    <t>NICOLO'</t>
  </si>
  <si>
    <t>MONTALTO</t>
  </si>
  <si>
    <t>PASQUALE</t>
  </si>
  <si>
    <t>OLIVERI</t>
  </si>
  <si>
    <t>ROBERTO</t>
  </si>
  <si>
    <t>TRIPODO</t>
  </si>
  <si>
    <t>MIRKO</t>
  </si>
  <si>
    <t>TRIPOLI</t>
  </si>
  <si>
    <t>ADRIANO</t>
  </si>
  <si>
    <t>DI STEFANO</t>
  </si>
  <si>
    <t>ENRICO</t>
  </si>
  <si>
    <t>RAIMONDO</t>
  </si>
  <si>
    <t>SACCA</t>
  </si>
  <si>
    <t>MAURA</t>
  </si>
  <si>
    <t>SAFONTE</t>
  </si>
  <si>
    <t>NATALE</t>
  </si>
  <si>
    <t>TUNDO</t>
  </si>
  <si>
    <t>CARISTI</t>
  </si>
  <si>
    <t>MARIO</t>
  </si>
  <si>
    <t>GIANNETTO</t>
  </si>
  <si>
    <t>JOSER</t>
  </si>
  <si>
    <t>CURATOLO</t>
  </si>
  <si>
    <t>DI MARIA</t>
  </si>
  <si>
    <t>MANUEL</t>
  </si>
  <si>
    <t>MAGAZZU'</t>
  </si>
  <si>
    <t>CAROL</t>
  </si>
  <si>
    <t>TERRAVECCHIA</t>
  </si>
  <si>
    <t>CLAUDIO</t>
  </si>
  <si>
    <t>BRIGANDI'</t>
  </si>
  <si>
    <t>MICHAEL</t>
  </si>
  <si>
    <t>PURPI</t>
  </si>
  <si>
    <t>DIMITRA</t>
  </si>
  <si>
    <t>FERNANDO</t>
  </si>
  <si>
    <t>LO CASCIO</t>
  </si>
  <si>
    <t>ROSALBA</t>
  </si>
  <si>
    <t>SPADARO</t>
  </si>
  <si>
    <t>CENTORRINO</t>
  </si>
  <si>
    <t>ANGELA</t>
  </si>
  <si>
    <t>CYNTHIA</t>
  </si>
  <si>
    <t>IGOR</t>
  </si>
  <si>
    <t>SCARAMUZZA</t>
  </si>
  <si>
    <t>ROMA</t>
  </si>
  <si>
    <t xml:space="preserve">DI BENEDETTO </t>
  </si>
  <si>
    <t>BUDA</t>
  </si>
  <si>
    <t>SANICOLA</t>
  </si>
  <si>
    <t>MANIERO</t>
  </si>
  <si>
    <t>LEAH</t>
  </si>
  <si>
    <r>
      <t xml:space="preserve">GARA DI KATA CATEGORIA </t>
    </r>
    <r>
      <rPr>
        <b/>
        <sz val="16"/>
        <color indexed="8"/>
        <rFont val="Times New Roman"/>
        <family val="1"/>
      </rPr>
      <t>ARANCIONE -14 ANNI</t>
    </r>
  </si>
  <si>
    <t>RAFFA</t>
  </si>
  <si>
    <t>SAMUEL GIACOMO</t>
  </si>
  <si>
    <t>RODOLICO</t>
  </si>
  <si>
    <t>MAURIZIO</t>
  </si>
  <si>
    <t>RIZZOTTO</t>
  </si>
  <si>
    <t>RUGGERI</t>
  </si>
  <si>
    <t>GIOELE</t>
  </si>
  <si>
    <t>PREVITI</t>
  </si>
  <si>
    <t>FEDERICO</t>
  </si>
  <si>
    <t>VINCIGUERRA</t>
  </si>
  <si>
    <t>CARAMANNA</t>
  </si>
  <si>
    <t xml:space="preserve">SAMUEL  </t>
  </si>
  <si>
    <t>VISALLI</t>
  </si>
  <si>
    <t>ANTONINO</t>
  </si>
  <si>
    <t>IONICA</t>
  </si>
  <si>
    <t>CHIARELLO</t>
  </si>
  <si>
    <t>ANZALONE</t>
  </si>
  <si>
    <t>DESIRE</t>
  </si>
  <si>
    <t>RICCARDO</t>
  </si>
  <si>
    <t>PAMIANO</t>
  </si>
  <si>
    <t>MATTIA</t>
  </si>
  <si>
    <t>CRUCILLA'</t>
  </si>
  <si>
    <t>ARIANNA</t>
  </si>
  <si>
    <t>MAURO</t>
  </si>
  <si>
    <t>PULEJO</t>
  </si>
  <si>
    <t>SELENE</t>
  </si>
  <si>
    <t>BARRESI</t>
  </si>
  <si>
    <t>ALEX</t>
  </si>
  <si>
    <t>TRIGLIA</t>
  </si>
  <si>
    <t>DOMENICO</t>
  </si>
  <si>
    <t>TORREGROSSA</t>
  </si>
  <si>
    <t>GRAVINA</t>
  </si>
  <si>
    <t>COSENTINO</t>
  </si>
  <si>
    <t>DAMIANO</t>
  </si>
  <si>
    <r>
      <t xml:space="preserve">GARA DI KATA CATEGORIA </t>
    </r>
    <r>
      <rPr>
        <b/>
        <sz val="16"/>
        <color indexed="8"/>
        <rFont val="Times New Roman"/>
        <family val="1"/>
      </rPr>
      <t>ARANCIONE +18 ANNI</t>
    </r>
  </si>
  <si>
    <t>CAFIERO</t>
  </si>
  <si>
    <t>MARINA</t>
  </si>
  <si>
    <t>CURRO'</t>
  </si>
  <si>
    <t>GAETANO</t>
  </si>
  <si>
    <t>REPICI</t>
  </si>
  <si>
    <t>GAIA</t>
  </si>
  <si>
    <t>ROMETTA</t>
  </si>
  <si>
    <t>CARROLO</t>
  </si>
  <si>
    <t>GREGORIO</t>
  </si>
  <si>
    <t>HELENE</t>
  </si>
  <si>
    <t>PRESTOPINO</t>
  </si>
  <si>
    <t>EUGENIO</t>
  </si>
  <si>
    <r>
      <t xml:space="preserve">GARA DI KATA CATEGORIA </t>
    </r>
    <r>
      <rPr>
        <b/>
        <sz val="16"/>
        <color indexed="8"/>
        <rFont val="Times New Roman"/>
        <family val="1"/>
      </rPr>
      <t>BLU -14 ANNI</t>
    </r>
  </si>
  <si>
    <t>GUARRERA</t>
  </si>
  <si>
    <t>ROBERTA</t>
  </si>
  <si>
    <t>CAMBRIA</t>
  </si>
  <si>
    <t>COLACI</t>
  </si>
  <si>
    <t>RESTIFO</t>
  </si>
  <si>
    <t>ALESSIA</t>
  </si>
  <si>
    <t>DI FORTI</t>
  </si>
  <si>
    <t>ROMANO</t>
  </si>
  <si>
    <t>GABRIELE</t>
  </si>
  <si>
    <t>CAVO'</t>
  </si>
  <si>
    <t>SETTIMO</t>
  </si>
  <si>
    <t>DE LUCA</t>
  </si>
  <si>
    <t>IRENE</t>
  </si>
  <si>
    <t>RESTUCCIA</t>
  </si>
  <si>
    <t>MADDOCCO</t>
  </si>
  <si>
    <t>SAMUEL</t>
  </si>
  <si>
    <t>ROSSELLO</t>
  </si>
  <si>
    <t>MARIAGRAZIA</t>
  </si>
  <si>
    <t>PARISI</t>
  </si>
  <si>
    <t>DARIO</t>
  </si>
  <si>
    <r>
      <t xml:space="preserve">GARA DI KATA CATEGORIA </t>
    </r>
    <r>
      <rPr>
        <b/>
        <sz val="16"/>
        <color indexed="8"/>
        <rFont val="Times New Roman"/>
        <family val="1"/>
      </rPr>
      <t>BLU 14-17 ANNI</t>
    </r>
  </si>
  <si>
    <t>DI BELLA</t>
  </si>
  <si>
    <t>ENNIO</t>
  </si>
  <si>
    <t>RUBEN</t>
  </si>
  <si>
    <t>CONTE</t>
  </si>
  <si>
    <t>PISETTA</t>
  </si>
  <si>
    <t>CHRISTIAN</t>
  </si>
  <si>
    <t>LOMBARDO</t>
  </si>
  <si>
    <t>ROCCO</t>
  </si>
  <si>
    <t>ACQUAVIVA</t>
  </si>
  <si>
    <t>DI BLASI</t>
  </si>
  <si>
    <t>SOFIA</t>
  </si>
  <si>
    <r>
      <t xml:space="preserve">GARA DI KATA CATEGORIA </t>
    </r>
    <r>
      <rPr>
        <b/>
        <sz val="16"/>
        <color indexed="8"/>
        <rFont val="Times New Roman"/>
        <family val="1"/>
      </rPr>
      <t>GIALLA -14 ANNI</t>
    </r>
  </si>
  <si>
    <t>ROSANO</t>
  </si>
  <si>
    <t>NAZARENO</t>
  </si>
  <si>
    <t>MALIA</t>
  </si>
  <si>
    <t>ALESSANDRO</t>
  </si>
  <si>
    <t>CERNUTO</t>
  </si>
  <si>
    <t>SIMONE</t>
  </si>
  <si>
    <t>MICELI</t>
  </si>
  <si>
    <t>SALVATORE</t>
  </si>
  <si>
    <t>SCAVELLO</t>
  </si>
  <si>
    <t>DI PIETRO</t>
  </si>
  <si>
    <t>MILIA</t>
  </si>
  <si>
    <t>DANZI</t>
  </si>
  <si>
    <t>SPIRITOSANTO</t>
  </si>
  <si>
    <t>DONATO</t>
  </si>
  <si>
    <t>PULEIO</t>
  </si>
  <si>
    <t>PIERLUIGI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</si>
</sst>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 tint="0.04998999834060669"/>
      <name val="Times New Roman"/>
      <family val="1"/>
    </font>
    <font>
      <sz val="14"/>
      <color theme="1"/>
      <name val="Times New Roman"/>
      <family val="1"/>
    </font>
    <font>
      <sz val="14"/>
      <color theme="1" tint="0.04998999834060669"/>
      <name val="Times New Roman"/>
      <family val="1"/>
    </font>
    <font>
      <sz val="16"/>
      <color theme="1"/>
      <name val="Times New Roman"/>
      <family val="1"/>
    </font>
    <font>
      <b/>
      <sz val="14"/>
      <color theme="3" tint="-0.4999699890613556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 vertical="center" wrapText="1"/>
      <protection/>
    </xf>
    <xf numFmtId="164" fontId="42" fillId="0" borderId="0" xfId="0" applyNumberFormat="1" applyFont="1" applyAlignment="1" applyProtection="1">
      <alignment horizontal="center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3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34" borderId="20" xfId="0" applyFont="1" applyFill="1" applyBorder="1" applyAlignment="1" applyProtection="1">
      <alignment horizontal="center" vertical="center" wrapText="1"/>
      <protection locked="0"/>
    </xf>
    <xf numFmtId="0" fontId="43" fillId="34" borderId="21" xfId="0" applyFont="1" applyFill="1" applyBorder="1" applyAlignment="1" applyProtection="1">
      <alignment horizontal="center" vertical="center" wrapText="1"/>
      <protection locked="0"/>
    </xf>
    <xf numFmtId="0" fontId="43" fillId="34" borderId="20" xfId="0" applyFont="1" applyFill="1" applyBorder="1" applyAlignment="1" applyProtection="1">
      <alignment horizontal="center" vertical="center" wrapText="1"/>
      <protection/>
    </xf>
    <xf numFmtId="0" fontId="43" fillId="34" borderId="21" xfId="0" applyFont="1" applyFill="1" applyBorder="1" applyAlignment="1" applyProtection="1">
      <alignment horizontal="center" vertical="center" wrapText="1"/>
      <protection/>
    </xf>
    <xf numFmtId="0" fontId="43" fillId="34" borderId="22" xfId="0" applyFont="1" applyFill="1" applyBorder="1" applyAlignment="1" applyProtection="1">
      <alignment horizontal="center" vertical="center" wrapText="1"/>
      <protection/>
    </xf>
    <xf numFmtId="0" fontId="45" fillId="34" borderId="23" xfId="0" applyFont="1" applyFill="1" applyBorder="1" applyAlignment="1" applyProtection="1">
      <alignment horizontal="center" vertical="center" wrapText="1"/>
      <protection locked="0"/>
    </xf>
    <xf numFmtId="0" fontId="45" fillId="34" borderId="24" xfId="0" applyFont="1" applyFill="1" applyBorder="1" applyAlignment="1" applyProtection="1">
      <alignment horizontal="center" vertical="center" wrapText="1"/>
      <protection locked="0"/>
    </xf>
    <xf numFmtId="0" fontId="45" fillId="34" borderId="25" xfId="0" applyFont="1" applyFill="1" applyBorder="1" applyAlignment="1" applyProtection="1">
      <alignment horizontal="center" vertical="center" wrapText="1"/>
      <protection locked="0"/>
    </xf>
    <xf numFmtId="0" fontId="45" fillId="34" borderId="17" xfId="0" applyFont="1" applyFill="1" applyBorder="1" applyAlignment="1" applyProtection="1">
      <alignment horizontal="center" vertical="center" wrapText="1"/>
      <protection locked="0"/>
    </xf>
    <xf numFmtId="164" fontId="45" fillId="34" borderId="26" xfId="0" applyNumberFormat="1" applyFont="1" applyFill="1" applyBorder="1" applyAlignment="1" applyProtection="1">
      <alignment horizontal="center" vertical="center" wrapText="1"/>
      <protection locked="0"/>
    </xf>
    <xf numFmtId="164" fontId="45" fillId="34" borderId="24" xfId="0" applyNumberFormat="1" applyFont="1" applyFill="1" applyBorder="1" applyAlignment="1" applyProtection="1">
      <alignment horizontal="center" vertical="center" wrapText="1"/>
      <protection locked="0"/>
    </xf>
    <xf numFmtId="164" fontId="45" fillId="34" borderId="27" xfId="0" applyNumberFormat="1" applyFont="1" applyFill="1" applyBorder="1" applyAlignment="1" applyProtection="1">
      <alignment horizontal="center" vertical="center" wrapText="1"/>
      <protection locked="0"/>
    </xf>
    <xf numFmtId="164" fontId="4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8" xfId="0" applyFont="1" applyBorder="1" applyAlignment="1" applyProtection="1">
      <alignment horizontal="center" vertical="center" wrapText="1"/>
      <protection/>
    </xf>
    <xf numFmtId="165" fontId="42" fillId="34" borderId="17" xfId="0" applyNumberFormat="1" applyFont="1" applyFill="1" applyBorder="1" applyAlignment="1" applyProtection="1">
      <alignment horizontal="center" vertical="center" wrapText="1"/>
      <protection/>
    </xf>
    <xf numFmtId="165" fontId="42" fillId="34" borderId="24" xfId="0" applyNumberFormat="1" applyFont="1" applyFill="1" applyBorder="1" applyAlignment="1" applyProtection="1">
      <alignment horizontal="center" vertical="center" wrapText="1"/>
      <protection/>
    </xf>
    <xf numFmtId="164" fontId="45" fillId="34" borderId="29" xfId="0" applyNumberFormat="1" applyFont="1" applyFill="1" applyBorder="1" applyAlignment="1" applyProtection="1">
      <alignment horizontal="center" vertical="center" wrapText="1"/>
      <protection locked="0"/>
    </xf>
    <xf numFmtId="164" fontId="45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vertical="center" wrapText="1"/>
      <protection/>
    </xf>
    <xf numFmtId="165" fontId="42" fillId="34" borderId="0" xfId="0" applyNumberFormat="1" applyFont="1" applyFill="1" applyBorder="1" applyAlignment="1" applyProtection="1">
      <alignment vertical="center" wrapText="1"/>
      <protection locked="0"/>
    </xf>
    <xf numFmtId="165" fontId="46" fillId="34" borderId="30" xfId="0" applyNumberFormat="1" applyFont="1" applyFill="1" applyBorder="1" applyAlignment="1" applyProtection="1">
      <alignment horizontal="center" vertical="center" wrapText="1"/>
      <protection locked="0"/>
    </xf>
    <xf numFmtId="165" fontId="46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42" fillId="35" borderId="14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5" borderId="13" xfId="0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 applyProtection="1">
      <alignment horizontal="center" vertical="center" wrapText="1"/>
      <protection/>
    </xf>
    <xf numFmtId="165" fontId="42" fillId="34" borderId="31" xfId="0" applyNumberFormat="1" applyFont="1" applyFill="1" applyBorder="1" applyAlignment="1" applyProtection="1">
      <alignment horizontal="center" vertical="center" wrapText="1"/>
      <protection/>
    </xf>
    <xf numFmtId="165" fontId="42" fillId="34" borderId="32" xfId="0" applyNumberFormat="1" applyFont="1" applyFill="1" applyBorder="1" applyAlignment="1" applyProtection="1">
      <alignment horizontal="center" vertical="center" wrapText="1"/>
      <protection/>
    </xf>
    <xf numFmtId="165" fontId="42" fillId="34" borderId="27" xfId="0" applyNumberFormat="1" applyFont="1" applyFill="1" applyBorder="1" applyAlignment="1" applyProtection="1">
      <alignment horizontal="center" vertical="center" wrapText="1"/>
      <protection/>
    </xf>
    <xf numFmtId="165" fontId="42" fillId="34" borderId="33" xfId="0" applyNumberFormat="1" applyFont="1" applyFill="1" applyBorder="1" applyAlignment="1" applyProtection="1">
      <alignment horizontal="center" vertical="center" wrapText="1"/>
      <protection/>
    </xf>
    <xf numFmtId="165" fontId="42" fillId="34" borderId="34" xfId="0" applyNumberFormat="1" applyFont="1" applyFill="1" applyBorder="1" applyAlignment="1" applyProtection="1">
      <alignment horizontal="center" vertical="center" wrapText="1"/>
      <protection/>
    </xf>
    <xf numFmtId="165" fontId="42" fillId="34" borderId="35" xfId="0" applyNumberFormat="1" applyFont="1" applyFill="1" applyBorder="1" applyAlignment="1" applyProtection="1">
      <alignment horizontal="center" vertical="center" wrapText="1"/>
      <protection/>
    </xf>
    <xf numFmtId="164" fontId="45" fillId="34" borderId="33" xfId="0" applyNumberFormat="1" applyFont="1" applyFill="1" applyBorder="1" applyAlignment="1" applyProtection="1">
      <alignment horizontal="center" vertical="center" wrapText="1"/>
      <protection locked="0"/>
    </xf>
    <xf numFmtId="164" fontId="45" fillId="34" borderId="34" xfId="0" applyNumberFormat="1" applyFont="1" applyFill="1" applyBorder="1" applyAlignment="1" applyProtection="1">
      <alignment horizontal="center" vertical="center" wrapText="1"/>
      <protection locked="0"/>
    </xf>
    <xf numFmtId="164" fontId="45" fillId="34" borderId="36" xfId="0" applyNumberFormat="1" applyFont="1" applyFill="1" applyBorder="1" applyAlignment="1" applyProtection="1">
      <alignment horizontal="center" vertical="center" wrapText="1"/>
      <protection locked="0"/>
    </xf>
    <xf numFmtId="165" fontId="46" fillId="34" borderId="36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0" xfId="0" applyFont="1" applyFill="1" applyBorder="1" applyAlignment="1" applyProtection="1">
      <alignment horizontal="center" vertical="center" wrapText="1"/>
      <protection locked="0"/>
    </xf>
    <xf numFmtId="0" fontId="47" fillId="0" borderId="26" xfId="0" applyFont="1" applyFill="1" applyBorder="1" applyAlignment="1" applyProtection="1">
      <alignment horizontal="center" vertical="center" wrapText="1"/>
      <protection locked="0"/>
    </xf>
    <xf numFmtId="0" fontId="47" fillId="0" borderId="24" xfId="0" applyFont="1" applyFill="1" applyBorder="1" applyAlignment="1" applyProtection="1">
      <alignment horizontal="center" vertical="center" wrapText="1"/>
      <protection locked="0"/>
    </xf>
    <xf numFmtId="0" fontId="47" fillId="0" borderId="29" xfId="0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Fill="1" applyBorder="1" applyAlignment="1" applyProtection="1">
      <alignment horizontal="center" vertical="center" wrapText="1"/>
      <protection locked="0"/>
    </xf>
    <xf numFmtId="0" fontId="47" fillId="0" borderId="27" xfId="0" applyFont="1" applyFill="1" applyBorder="1" applyAlignment="1" applyProtection="1">
      <alignment horizontal="center" vertical="center" wrapText="1"/>
      <protection locked="0"/>
    </xf>
    <xf numFmtId="0" fontId="47" fillId="0" borderId="17" xfId="0" applyFont="1" applyFill="1" applyBorder="1" applyAlignment="1" applyProtection="1">
      <alignment horizontal="center" vertical="center" wrapText="1"/>
      <protection locked="0"/>
    </xf>
    <xf numFmtId="0" fontId="47" fillId="0" borderId="30" xfId="0" applyFont="1" applyFill="1" applyBorder="1" applyAlignment="1" applyProtection="1">
      <alignment horizontal="center" vertical="center" wrapText="1"/>
      <protection locked="0"/>
    </xf>
    <xf numFmtId="0" fontId="47" fillId="0" borderId="33" xfId="0" applyFont="1" applyFill="1" applyBorder="1" applyAlignment="1" applyProtection="1">
      <alignment horizontal="center" vertical="center" wrapText="1"/>
      <protection locked="0"/>
    </xf>
    <xf numFmtId="0" fontId="47" fillId="0" borderId="34" xfId="0" applyFont="1" applyFill="1" applyBorder="1" applyAlignment="1" applyProtection="1">
      <alignment horizontal="center" vertical="center" wrapText="1"/>
      <protection locked="0"/>
    </xf>
    <xf numFmtId="0" fontId="47" fillId="0" borderId="36" xfId="0" applyFont="1" applyFill="1" applyBorder="1" applyAlignment="1" applyProtection="1">
      <alignment horizontal="center" vertical="center" wrapText="1"/>
      <protection locked="0"/>
    </xf>
    <xf numFmtId="0" fontId="47" fillId="0" borderId="37" xfId="0" applyFont="1" applyFill="1" applyBorder="1" applyAlignment="1" applyProtection="1">
      <alignment horizontal="center" vertical="center" wrapText="1"/>
      <protection locked="0"/>
    </xf>
    <xf numFmtId="164" fontId="47" fillId="34" borderId="31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32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38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27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30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33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34" xfId="0" applyNumberFormat="1" applyFont="1" applyFill="1" applyBorder="1" applyAlignment="1" applyProtection="1">
      <alignment horizontal="center" vertical="center" wrapText="1"/>
      <protection locked="0"/>
    </xf>
    <xf numFmtId="164" fontId="47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47" fillId="34" borderId="31" xfId="0" applyFont="1" applyFill="1" applyBorder="1" applyAlignment="1" applyProtection="1">
      <alignment horizontal="center" vertical="center" wrapText="1"/>
      <protection locked="0"/>
    </xf>
    <xf numFmtId="0" fontId="47" fillId="34" borderId="32" xfId="0" applyFont="1" applyFill="1" applyBorder="1" applyAlignment="1" applyProtection="1">
      <alignment horizontal="center" vertical="center" wrapText="1"/>
      <protection locked="0"/>
    </xf>
    <xf numFmtId="0" fontId="47" fillId="34" borderId="27" xfId="0" applyFont="1" applyFill="1" applyBorder="1" applyAlignment="1" applyProtection="1">
      <alignment horizontal="center" vertical="center" wrapText="1"/>
      <protection locked="0"/>
    </xf>
    <xf numFmtId="0" fontId="47" fillId="34" borderId="17" xfId="0" applyFont="1" applyFill="1" applyBorder="1" applyAlignment="1" applyProtection="1">
      <alignment horizontal="center" vertical="center" wrapText="1"/>
      <protection locked="0"/>
    </xf>
    <xf numFmtId="0" fontId="47" fillId="34" borderId="33" xfId="0" applyFont="1" applyFill="1" applyBorder="1" applyAlignment="1" applyProtection="1">
      <alignment horizontal="center" vertical="center" wrapText="1"/>
      <protection locked="0"/>
    </xf>
    <xf numFmtId="0" fontId="47" fillId="34" borderId="34" xfId="0" applyFont="1" applyFill="1" applyBorder="1" applyAlignment="1" applyProtection="1">
      <alignment horizontal="center" vertical="center" wrapText="1"/>
      <protection locked="0"/>
    </xf>
    <xf numFmtId="165" fontId="42" fillId="34" borderId="38" xfId="0" applyNumberFormat="1" applyFont="1" applyFill="1" applyBorder="1" applyAlignment="1" applyProtection="1">
      <alignment horizontal="center" vertical="center" wrapText="1"/>
      <protection locked="0"/>
    </xf>
    <xf numFmtId="165" fontId="42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22" xfId="0" applyFont="1" applyFill="1" applyBorder="1" applyAlignment="1" applyProtection="1">
      <alignment horizontal="center" vertical="center" wrapText="1"/>
      <protection locked="0"/>
    </xf>
    <xf numFmtId="165" fontId="42" fillId="34" borderId="39" xfId="0" applyNumberFormat="1" applyFont="1" applyFill="1" applyBorder="1" applyAlignment="1" applyProtection="1">
      <alignment horizontal="center" vertical="center" wrapText="1"/>
      <protection locked="0"/>
    </xf>
    <xf numFmtId="165" fontId="42" fillId="34" borderId="0" xfId="0" applyNumberFormat="1" applyFont="1" applyFill="1" applyBorder="1" applyAlignment="1" applyProtection="1">
      <alignment vertical="center" wrapText="1"/>
      <protection/>
    </xf>
    <xf numFmtId="0" fontId="42" fillId="35" borderId="13" xfId="0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 applyProtection="1">
      <alignment horizontal="center" vertical="center" wrapText="1"/>
      <protection/>
    </xf>
    <xf numFmtId="0" fontId="47" fillId="34" borderId="40" xfId="0" applyFont="1" applyFill="1" applyBorder="1" applyAlignment="1" applyProtection="1">
      <alignment horizontal="center" vertical="center" wrapText="1"/>
      <protection/>
    </xf>
    <xf numFmtId="0" fontId="47" fillId="34" borderId="41" xfId="0" applyFont="1" applyFill="1" applyBorder="1" applyAlignment="1" applyProtection="1">
      <alignment horizontal="center" vertical="center" wrapText="1"/>
      <protection/>
    </xf>
    <xf numFmtId="0" fontId="47" fillId="34" borderId="42" xfId="0" applyFont="1" applyFill="1" applyBorder="1" applyAlignment="1" applyProtection="1">
      <alignment horizontal="center" vertical="center" wrapText="1"/>
      <protection/>
    </xf>
    <xf numFmtId="0" fontId="43" fillId="0" borderId="43" xfId="0" applyFont="1" applyBorder="1" applyAlignment="1" applyProtection="1">
      <alignment horizontal="center" vertical="center" wrapText="1"/>
      <protection/>
    </xf>
    <xf numFmtId="0" fontId="43" fillId="0" borderId="44" xfId="0" applyFont="1" applyBorder="1" applyAlignment="1" applyProtection="1">
      <alignment horizontal="center" vertical="center" wrapText="1"/>
      <protection/>
    </xf>
    <xf numFmtId="0" fontId="43" fillId="0" borderId="45" xfId="0" applyFont="1" applyBorder="1" applyAlignment="1" applyProtection="1">
      <alignment horizontal="center" vertical="center" wrapText="1"/>
      <protection/>
    </xf>
    <xf numFmtId="0" fontId="47" fillId="34" borderId="46" xfId="0" applyFont="1" applyFill="1" applyBorder="1" applyAlignment="1" applyProtection="1">
      <alignment horizontal="center" vertical="center" wrapText="1"/>
      <protection/>
    </xf>
    <xf numFmtId="0" fontId="47" fillId="34" borderId="47" xfId="0" applyFont="1" applyFill="1" applyBorder="1" applyAlignment="1" applyProtection="1">
      <alignment horizontal="center" vertical="center" wrapText="1"/>
      <protection/>
    </xf>
    <xf numFmtId="0" fontId="47" fillId="34" borderId="48" xfId="0" applyFont="1" applyFill="1" applyBorder="1" applyAlignment="1" applyProtection="1">
      <alignment horizontal="center" vertical="center" wrapText="1"/>
      <protection/>
    </xf>
    <xf numFmtId="0" fontId="47" fillId="34" borderId="49" xfId="0" applyFont="1" applyFill="1" applyBorder="1" applyAlignment="1" applyProtection="1">
      <alignment horizontal="center" vertical="center" wrapText="1"/>
      <protection/>
    </xf>
    <xf numFmtId="0" fontId="47" fillId="34" borderId="50" xfId="0" applyFont="1" applyFill="1" applyBorder="1" applyAlignment="1" applyProtection="1">
      <alignment horizontal="center" vertical="center" wrapText="1"/>
      <protection/>
    </xf>
    <xf numFmtId="0" fontId="47" fillId="34" borderId="51" xfId="0" applyFont="1" applyFill="1" applyBorder="1" applyAlignment="1" applyProtection="1">
      <alignment horizontal="center" vertical="center" wrapText="1"/>
      <protection/>
    </xf>
    <xf numFmtId="165" fontId="46" fillId="34" borderId="27" xfId="0" applyNumberFormat="1" applyFont="1" applyFill="1" applyBorder="1" applyAlignment="1" applyProtection="1">
      <alignment horizontal="center" vertical="center" wrapText="1"/>
      <protection/>
    </xf>
    <xf numFmtId="165" fontId="46" fillId="34" borderId="17" xfId="0" applyNumberFormat="1" applyFont="1" applyFill="1" applyBorder="1" applyAlignment="1" applyProtection="1">
      <alignment horizontal="center" vertical="center" wrapText="1"/>
      <protection/>
    </xf>
    <xf numFmtId="165" fontId="46" fillId="34" borderId="33" xfId="0" applyNumberFormat="1" applyFont="1" applyFill="1" applyBorder="1" applyAlignment="1" applyProtection="1">
      <alignment horizontal="center" vertical="center" wrapText="1"/>
      <protection/>
    </xf>
    <xf numFmtId="165" fontId="46" fillId="34" borderId="34" xfId="0" applyNumberFormat="1" applyFont="1" applyFill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9" fillId="36" borderId="54" xfId="0" applyFont="1" applyFill="1" applyBorder="1" applyAlignment="1" applyProtection="1">
      <alignment horizontal="center" vertical="center" wrapText="1"/>
      <protection/>
    </xf>
    <xf numFmtId="0" fontId="49" fillId="36" borderId="55" xfId="0" applyFont="1" applyFill="1" applyBorder="1" applyAlignment="1" applyProtection="1">
      <alignment horizontal="center" vertical="center" wrapText="1"/>
      <protection/>
    </xf>
    <xf numFmtId="0" fontId="49" fillId="36" borderId="5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8" fillId="0" borderId="53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2" fillId="35" borderId="13" xfId="0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 applyProtection="1">
      <alignment horizontal="center" vertical="center" wrapText="1"/>
      <protection/>
    </xf>
    <xf numFmtId="165" fontId="46" fillId="34" borderId="26" xfId="0" applyNumberFormat="1" applyFont="1" applyFill="1" applyBorder="1" applyAlignment="1" applyProtection="1">
      <alignment horizontal="center" vertical="center" wrapText="1"/>
      <protection/>
    </xf>
    <xf numFmtId="165" fontId="46" fillId="34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209550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19050</xdr:colOff>
      <xdr:row>2</xdr:row>
      <xdr:rowOff>200025</xdr:rowOff>
    </xdr:to>
    <xdr:pic>
      <xdr:nvPicPr>
        <xdr:cNvPr id="1" name="Immagine 3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09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0</xdr:row>
      <xdr:rowOff>66675</xdr:rowOff>
    </xdr:from>
    <xdr:to>
      <xdr:col>12</xdr:col>
      <xdr:colOff>990600</xdr:colOff>
      <xdr:row>2</xdr:row>
      <xdr:rowOff>257175</xdr:rowOff>
    </xdr:to>
    <xdr:pic>
      <xdr:nvPicPr>
        <xdr:cNvPr id="2" name="Immagine 4" descr="images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83050" y="6667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7"/>
  <sheetViews>
    <sheetView view="pageBreakPreview" zoomScale="60" zoomScaleNormal="90" zoomScalePageLayoutView="0" workbookViewId="0" topLeftCell="A22">
      <selection activeCell="Q20" sqref="Q20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138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139</v>
      </c>
      <c r="C5" s="22" t="s">
        <v>140</v>
      </c>
      <c r="D5" s="22" t="s">
        <v>35</v>
      </c>
      <c r="E5" s="25">
        <v>6.9</v>
      </c>
      <c r="F5" s="26">
        <v>7.4</v>
      </c>
      <c r="G5" s="26">
        <v>7.5</v>
      </c>
      <c r="H5" s="26">
        <v>7</v>
      </c>
      <c r="I5" s="32">
        <v>7.9</v>
      </c>
      <c r="J5" s="115">
        <f aca="true" t="shared" si="0" ref="J5:J34">(E5+F5+G5+H5+I5)-O5-P5</f>
        <v>21.900000000000006</v>
      </c>
      <c r="K5" s="116"/>
      <c r="L5" s="37">
        <f aca="true" t="shared" si="1" ref="L5:L34">J5/3</f>
        <v>7.300000000000002</v>
      </c>
      <c r="M5" s="8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7.9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6.9</v>
      </c>
      <c r="R5" s="12">
        <v>1</v>
      </c>
      <c r="S5" s="13"/>
      <c r="T5" s="16">
        <v>9</v>
      </c>
      <c r="U5" s="21" t="s">
        <v>141</v>
      </c>
      <c r="V5" s="22" t="s">
        <v>142</v>
      </c>
      <c r="W5" s="22" t="s">
        <v>35</v>
      </c>
      <c r="X5" s="37">
        <v>7.833333333333333</v>
      </c>
    </row>
    <row r="6" spans="1:24" ht="23.25" customHeight="1">
      <c r="A6" s="17">
        <v>2</v>
      </c>
      <c r="B6" s="23" t="s">
        <v>143</v>
      </c>
      <c r="C6" s="24" t="s">
        <v>33</v>
      </c>
      <c r="D6" s="24" t="s">
        <v>35</v>
      </c>
      <c r="E6" s="27">
        <v>7.1</v>
      </c>
      <c r="F6" s="26">
        <v>7.4</v>
      </c>
      <c r="G6" s="28">
        <v>7.7</v>
      </c>
      <c r="H6" s="28">
        <v>7.8</v>
      </c>
      <c r="I6" s="33">
        <v>8</v>
      </c>
      <c r="J6" s="100">
        <f t="shared" si="0"/>
        <v>22.9</v>
      </c>
      <c r="K6" s="101"/>
      <c r="L6" s="36">
        <f t="shared" si="1"/>
        <v>7.633333333333333</v>
      </c>
      <c r="M6" s="85"/>
      <c r="N6" s="10"/>
      <c r="O6" s="11">
        <f t="shared" si="2"/>
        <v>8</v>
      </c>
      <c r="P6" s="11">
        <f t="shared" si="3"/>
        <v>7.1</v>
      </c>
      <c r="R6" s="12">
        <v>2</v>
      </c>
      <c r="S6" s="13"/>
      <c r="T6" s="17">
        <v>10</v>
      </c>
      <c r="U6" s="23" t="s">
        <v>144</v>
      </c>
      <c r="V6" s="24" t="s">
        <v>145</v>
      </c>
      <c r="W6" s="24" t="s">
        <v>34</v>
      </c>
      <c r="X6" s="36">
        <v>7.833333333333331</v>
      </c>
    </row>
    <row r="7" spans="1:24" ht="23.25" customHeight="1">
      <c r="A7" s="16">
        <v>3</v>
      </c>
      <c r="B7" s="21" t="s">
        <v>146</v>
      </c>
      <c r="C7" s="22" t="s">
        <v>147</v>
      </c>
      <c r="D7" s="22" t="s">
        <v>34</v>
      </c>
      <c r="E7" s="25">
        <v>7.2</v>
      </c>
      <c r="F7" s="26">
        <v>7.5</v>
      </c>
      <c r="G7" s="26">
        <v>7.8</v>
      </c>
      <c r="H7" s="26">
        <v>7.5</v>
      </c>
      <c r="I7" s="32">
        <v>7.9</v>
      </c>
      <c r="J7" s="100">
        <f t="shared" si="0"/>
        <v>22.8</v>
      </c>
      <c r="K7" s="101"/>
      <c r="L7" s="36">
        <f t="shared" si="1"/>
        <v>7.6000000000000005</v>
      </c>
      <c r="M7" s="85"/>
      <c r="N7" s="10"/>
      <c r="O7" s="11">
        <f t="shared" si="2"/>
        <v>7.9</v>
      </c>
      <c r="P7" s="11">
        <f t="shared" si="3"/>
        <v>7.2</v>
      </c>
      <c r="R7" s="12">
        <v>3</v>
      </c>
      <c r="S7" s="13"/>
      <c r="T7" s="16">
        <v>12</v>
      </c>
      <c r="U7" s="21" t="s">
        <v>148</v>
      </c>
      <c r="V7" s="22" t="s">
        <v>37</v>
      </c>
      <c r="W7" s="22" t="s">
        <v>38</v>
      </c>
      <c r="X7" s="36">
        <v>7.8</v>
      </c>
    </row>
    <row r="8" spans="1:24" ht="23.25" customHeight="1">
      <c r="A8" s="17">
        <v>4</v>
      </c>
      <c r="B8" s="23" t="s">
        <v>149</v>
      </c>
      <c r="C8" s="24" t="s">
        <v>150</v>
      </c>
      <c r="D8" s="24" t="s">
        <v>36</v>
      </c>
      <c r="E8" s="27">
        <v>6.9</v>
      </c>
      <c r="F8" s="26">
        <v>7</v>
      </c>
      <c r="G8" s="28">
        <v>7</v>
      </c>
      <c r="H8" s="28">
        <v>6.8</v>
      </c>
      <c r="I8" s="33">
        <v>7.5</v>
      </c>
      <c r="J8" s="100">
        <f t="shared" si="0"/>
        <v>20.900000000000002</v>
      </c>
      <c r="K8" s="101"/>
      <c r="L8" s="36">
        <f t="shared" si="1"/>
        <v>6.966666666666668</v>
      </c>
      <c r="M8" s="85"/>
      <c r="N8" s="10"/>
      <c r="O8" s="11">
        <f t="shared" si="2"/>
        <v>7.5</v>
      </c>
      <c r="P8" s="11">
        <f t="shared" si="3"/>
        <v>6.8</v>
      </c>
      <c r="R8" s="12">
        <v>4</v>
      </c>
      <c r="S8" s="13"/>
      <c r="T8" s="17">
        <v>8</v>
      </c>
      <c r="U8" s="23" t="s">
        <v>151</v>
      </c>
      <c r="V8" s="24" t="s">
        <v>152</v>
      </c>
      <c r="W8" s="24" t="s">
        <v>153</v>
      </c>
      <c r="X8" s="36">
        <v>7.766666666666667</v>
      </c>
    </row>
    <row r="9" spans="1:24" ht="23.25" customHeight="1">
      <c r="A9" s="16">
        <v>5</v>
      </c>
      <c r="B9" s="21" t="s">
        <v>154</v>
      </c>
      <c r="C9" s="22" t="s">
        <v>33</v>
      </c>
      <c r="D9" s="22" t="s">
        <v>35</v>
      </c>
      <c r="E9" s="25">
        <v>7</v>
      </c>
      <c r="F9" s="26">
        <v>7.3</v>
      </c>
      <c r="G9" s="26">
        <v>7.2</v>
      </c>
      <c r="H9" s="26">
        <v>7.6</v>
      </c>
      <c r="I9" s="32">
        <v>7.7</v>
      </c>
      <c r="J9" s="100">
        <f t="shared" si="0"/>
        <v>22.100000000000005</v>
      </c>
      <c r="K9" s="101"/>
      <c r="L9" s="36">
        <f t="shared" si="1"/>
        <v>7.366666666666668</v>
      </c>
      <c r="M9" s="85"/>
      <c r="N9" s="10"/>
      <c r="O9" s="11">
        <f t="shared" si="2"/>
        <v>7.7</v>
      </c>
      <c r="P9" s="11">
        <f t="shared" si="3"/>
        <v>7</v>
      </c>
      <c r="R9" s="12">
        <v>5</v>
      </c>
      <c r="S9" s="13"/>
      <c r="T9" s="16">
        <v>19</v>
      </c>
      <c r="U9" s="21" t="s">
        <v>155</v>
      </c>
      <c r="V9" s="22" t="s">
        <v>156</v>
      </c>
      <c r="W9" s="22" t="s">
        <v>36</v>
      </c>
      <c r="X9" s="36">
        <v>7.6333333333333355</v>
      </c>
    </row>
    <row r="10" spans="1:24" ht="23.25" customHeight="1">
      <c r="A10" s="17">
        <v>6</v>
      </c>
      <c r="B10" s="23" t="s">
        <v>146</v>
      </c>
      <c r="C10" s="24" t="s">
        <v>157</v>
      </c>
      <c r="D10" s="24" t="s">
        <v>34</v>
      </c>
      <c r="E10" s="27">
        <v>7.1</v>
      </c>
      <c r="F10" s="26">
        <v>7.4</v>
      </c>
      <c r="G10" s="28">
        <v>7.6</v>
      </c>
      <c r="H10" s="28">
        <v>7.5</v>
      </c>
      <c r="I10" s="33">
        <v>8</v>
      </c>
      <c r="J10" s="100">
        <f t="shared" si="0"/>
        <v>22.5</v>
      </c>
      <c r="K10" s="101"/>
      <c r="L10" s="36">
        <f t="shared" si="1"/>
        <v>7.5</v>
      </c>
      <c r="M10" s="85"/>
      <c r="N10" s="10"/>
      <c r="O10" s="11">
        <f t="shared" si="2"/>
        <v>8</v>
      </c>
      <c r="P10" s="11">
        <f t="shared" si="3"/>
        <v>7.1</v>
      </c>
      <c r="R10" s="12">
        <v>6</v>
      </c>
      <c r="S10" s="13"/>
      <c r="T10" s="17">
        <v>2</v>
      </c>
      <c r="U10" s="23" t="s">
        <v>143</v>
      </c>
      <c r="V10" s="24" t="s">
        <v>33</v>
      </c>
      <c r="W10" s="24" t="s">
        <v>35</v>
      </c>
      <c r="X10" s="36">
        <v>7.633333333333333</v>
      </c>
    </row>
    <row r="11" spans="1:24" ht="23.25" customHeight="1">
      <c r="A11" s="16">
        <v>7</v>
      </c>
      <c r="B11" s="21" t="s">
        <v>158</v>
      </c>
      <c r="C11" s="22" t="s">
        <v>159</v>
      </c>
      <c r="D11" s="22" t="s">
        <v>36</v>
      </c>
      <c r="E11" s="25">
        <v>7.2</v>
      </c>
      <c r="F11" s="26">
        <v>7.6</v>
      </c>
      <c r="G11" s="26">
        <v>7.4</v>
      </c>
      <c r="H11" s="26">
        <v>7.6</v>
      </c>
      <c r="I11" s="32">
        <v>7.7</v>
      </c>
      <c r="J11" s="100">
        <f t="shared" si="0"/>
        <v>22.60000000000001</v>
      </c>
      <c r="K11" s="101"/>
      <c r="L11" s="36">
        <f t="shared" si="1"/>
        <v>7.533333333333336</v>
      </c>
      <c r="M11" s="85"/>
      <c r="N11" s="10"/>
      <c r="O11" s="11">
        <f t="shared" si="2"/>
        <v>7.7</v>
      </c>
      <c r="P11" s="11">
        <f t="shared" si="3"/>
        <v>7.2</v>
      </c>
      <c r="R11" s="12">
        <v>7</v>
      </c>
      <c r="S11" s="13"/>
      <c r="T11" s="16">
        <v>3</v>
      </c>
      <c r="U11" s="21" t="s">
        <v>146</v>
      </c>
      <c r="V11" s="22" t="s">
        <v>147</v>
      </c>
      <c r="W11" s="22" t="s">
        <v>34</v>
      </c>
      <c r="X11" s="36">
        <v>7.6000000000000005</v>
      </c>
    </row>
    <row r="12" spans="1:24" ht="23.25" customHeight="1">
      <c r="A12" s="17">
        <v>8</v>
      </c>
      <c r="B12" s="23" t="s">
        <v>151</v>
      </c>
      <c r="C12" s="24" t="s">
        <v>152</v>
      </c>
      <c r="D12" s="24" t="s">
        <v>153</v>
      </c>
      <c r="E12" s="27">
        <v>7.3</v>
      </c>
      <c r="F12" s="28">
        <v>7.8</v>
      </c>
      <c r="G12" s="28">
        <v>8</v>
      </c>
      <c r="H12" s="28">
        <v>7.7</v>
      </c>
      <c r="I12" s="33">
        <v>7.8</v>
      </c>
      <c r="J12" s="100">
        <f t="shared" si="0"/>
        <v>23.3</v>
      </c>
      <c r="K12" s="101"/>
      <c r="L12" s="36">
        <f t="shared" si="1"/>
        <v>7.766666666666667</v>
      </c>
      <c r="M12" s="85"/>
      <c r="N12" s="10"/>
      <c r="O12" s="11">
        <f t="shared" si="2"/>
        <v>8</v>
      </c>
      <c r="P12" s="11">
        <f t="shared" si="3"/>
        <v>7.3</v>
      </c>
      <c r="R12" s="12">
        <v>8</v>
      </c>
      <c r="S12" s="13"/>
      <c r="T12" s="17">
        <v>7</v>
      </c>
      <c r="U12" s="23" t="s">
        <v>158</v>
      </c>
      <c r="V12" s="24" t="s">
        <v>159</v>
      </c>
      <c r="W12" s="24" t="s">
        <v>36</v>
      </c>
      <c r="X12" s="36">
        <v>7.533333333333336</v>
      </c>
    </row>
    <row r="13" spans="1:24" ht="23.25" customHeight="1">
      <c r="A13" s="16">
        <v>9</v>
      </c>
      <c r="B13" s="21" t="s">
        <v>141</v>
      </c>
      <c r="C13" s="22" t="s">
        <v>142</v>
      </c>
      <c r="D13" s="22" t="s">
        <v>35</v>
      </c>
      <c r="E13" s="25">
        <v>7.5</v>
      </c>
      <c r="F13" s="26">
        <v>7.7</v>
      </c>
      <c r="G13" s="26">
        <v>8</v>
      </c>
      <c r="H13" s="26">
        <v>7.8</v>
      </c>
      <c r="I13" s="32">
        <v>8.1</v>
      </c>
      <c r="J13" s="100">
        <f t="shared" si="0"/>
        <v>23.5</v>
      </c>
      <c r="K13" s="101"/>
      <c r="L13" s="36">
        <f t="shared" si="1"/>
        <v>7.833333333333333</v>
      </c>
      <c r="M13" s="85"/>
      <c r="N13" s="10"/>
      <c r="O13" s="11">
        <f t="shared" si="2"/>
        <v>8.1</v>
      </c>
      <c r="P13" s="11">
        <f t="shared" si="3"/>
        <v>7.5</v>
      </c>
      <c r="R13" s="12">
        <v>9</v>
      </c>
      <c r="S13" s="13"/>
      <c r="T13" s="16">
        <v>6</v>
      </c>
      <c r="U13" s="21" t="s">
        <v>146</v>
      </c>
      <c r="V13" s="22" t="s">
        <v>157</v>
      </c>
      <c r="W13" s="22" t="s">
        <v>34</v>
      </c>
      <c r="X13" s="36">
        <v>7.5</v>
      </c>
    </row>
    <row r="14" spans="1:24" ht="23.25" customHeight="1">
      <c r="A14" s="17">
        <v>10</v>
      </c>
      <c r="B14" s="23" t="s">
        <v>144</v>
      </c>
      <c r="C14" s="24" t="s">
        <v>145</v>
      </c>
      <c r="D14" s="24" t="s">
        <v>34</v>
      </c>
      <c r="E14" s="27">
        <v>7.6</v>
      </c>
      <c r="F14" s="28">
        <v>7.8</v>
      </c>
      <c r="G14" s="28">
        <v>7.9</v>
      </c>
      <c r="H14" s="28">
        <v>7.8</v>
      </c>
      <c r="I14" s="33">
        <v>8</v>
      </c>
      <c r="J14" s="100">
        <f t="shared" si="0"/>
        <v>23.499999999999993</v>
      </c>
      <c r="K14" s="101"/>
      <c r="L14" s="36">
        <f t="shared" si="1"/>
        <v>7.833333333333331</v>
      </c>
      <c r="M14" s="85"/>
      <c r="N14" s="10"/>
      <c r="O14" s="11">
        <f t="shared" si="2"/>
        <v>8</v>
      </c>
      <c r="P14" s="11">
        <f t="shared" si="3"/>
        <v>7.6</v>
      </c>
      <c r="R14" s="12">
        <v>10</v>
      </c>
      <c r="S14" s="13"/>
      <c r="T14" s="17">
        <v>20</v>
      </c>
      <c r="U14" s="23" t="s">
        <v>160</v>
      </c>
      <c r="V14" s="24" t="s">
        <v>161</v>
      </c>
      <c r="W14" s="24" t="s">
        <v>36</v>
      </c>
      <c r="X14" s="36">
        <v>7.5</v>
      </c>
    </row>
    <row r="15" spans="1:24" ht="23.25" customHeight="1">
      <c r="A15" s="16">
        <v>11</v>
      </c>
      <c r="B15" s="21" t="s">
        <v>162</v>
      </c>
      <c r="C15" s="22" t="s">
        <v>33</v>
      </c>
      <c r="D15" s="22" t="s">
        <v>36</v>
      </c>
      <c r="E15" s="25">
        <v>7.3</v>
      </c>
      <c r="F15" s="26">
        <v>7.2</v>
      </c>
      <c r="G15" s="26">
        <v>7.4</v>
      </c>
      <c r="H15" s="26">
        <v>7.4</v>
      </c>
      <c r="I15" s="32">
        <v>7.5</v>
      </c>
      <c r="J15" s="100">
        <f t="shared" si="0"/>
        <v>22.099999999999998</v>
      </c>
      <c r="K15" s="101"/>
      <c r="L15" s="36">
        <f t="shared" si="1"/>
        <v>7.366666666666666</v>
      </c>
      <c r="M15" s="85"/>
      <c r="N15" s="10"/>
      <c r="O15" s="11">
        <f t="shared" si="2"/>
        <v>7.5</v>
      </c>
      <c r="P15" s="11">
        <f t="shared" si="3"/>
        <v>7.2</v>
      </c>
      <c r="R15" s="12">
        <v>11</v>
      </c>
      <c r="S15" s="13"/>
      <c r="T15" s="16">
        <v>18</v>
      </c>
      <c r="U15" s="21" t="s">
        <v>163</v>
      </c>
      <c r="V15" s="22" t="s">
        <v>164</v>
      </c>
      <c r="W15" s="22" t="s">
        <v>35</v>
      </c>
      <c r="X15" s="36">
        <v>7.499999999999999</v>
      </c>
    </row>
    <row r="16" spans="1:24" ht="23.25" customHeight="1">
      <c r="A16" s="17">
        <v>12</v>
      </c>
      <c r="B16" s="23" t="s">
        <v>148</v>
      </c>
      <c r="C16" s="24" t="s">
        <v>37</v>
      </c>
      <c r="D16" s="24" t="s">
        <v>38</v>
      </c>
      <c r="E16" s="27">
        <v>7.5</v>
      </c>
      <c r="F16" s="28">
        <v>7.7</v>
      </c>
      <c r="G16" s="28">
        <v>8</v>
      </c>
      <c r="H16" s="28">
        <v>7.7</v>
      </c>
      <c r="I16" s="33">
        <v>8</v>
      </c>
      <c r="J16" s="100">
        <f t="shared" si="0"/>
        <v>23.4</v>
      </c>
      <c r="K16" s="101"/>
      <c r="L16" s="36">
        <f t="shared" si="1"/>
        <v>7.8</v>
      </c>
      <c r="M16" s="85"/>
      <c r="N16" s="10"/>
      <c r="O16" s="11">
        <f t="shared" si="2"/>
        <v>8</v>
      </c>
      <c r="P16" s="11">
        <f t="shared" si="3"/>
        <v>7.5</v>
      </c>
      <c r="R16" s="12">
        <v>12</v>
      </c>
      <c r="S16" s="13"/>
      <c r="T16" s="17">
        <v>13</v>
      </c>
      <c r="U16" s="23" t="s">
        <v>165</v>
      </c>
      <c r="V16" s="24" t="s">
        <v>39</v>
      </c>
      <c r="W16" s="24" t="s">
        <v>35</v>
      </c>
      <c r="X16" s="36">
        <v>7.399999999999999</v>
      </c>
    </row>
    <row r="17" spans="1:24" ht="23.25" customHeight="1">
      <c r="A17" s="16">
        <v>13</v>
      </c>
      <c r="B17" s="21" t="s">
        <v>165</v>
      </c>
      <c r="C17" s="22" t="s">
        <v>39</v>
      </c>
      <c r="D17" s="22" t="s">
        <v>35</v>
      </c>
      <c r="E17" s="25">
        <v>7.4</v>
      </c>
      <c r="F17" s="26">
        <v>7.3</v>
      </c>
      <c r="G17" s="26">
        <v>7.3</v>
      </c>
      <c r="H17" s="26">
        <v>7.5</v>
      </c>
      <c r="I17" s="32">
        <v>7.8</v>
      </c>
      <c r="J17" s="100">
        <f t="shared" si="0"/>
        <v>22.199999999999996</v>
      </c>
      <c r="K17" s="101"/>
      <c r="L17" s="36">
        <f t="shared" si="1"/>
        <v>7.399999999999999</v>
      </c>
      <c r="M17" s="85"/>
      <c r="N17" s="10"/>
      <c r="O17" s="11">
        <f t="shared" si="2"/>
        <v>7.8</v>
      </c>
      <c r="P17" s="11">
        <f t="shared" si="3"/>
        <v>7.3</v>
      </c>
      <c r="R17" s="12">
        <v>13</v>
      </c>
      <c r="S17" s="13"/>
      <c r="T17" s="16">
        <v>5</v>
      </c>
      <c r="U17" s="21" t="s">
        <v>154</v>
      </c>
      <c r="V17" s="22" t="s">
        <v>33</v>
      </c>
      <c r="W17" s="22" t="s">
        <v>35</v>
      </c>
      <c r="X17" s="36">
        <v>7.366666666666668</v>
      </c>
    </row>
    <row r="18" spans="1:24" ht="23.25" customHeight="1">
      <c r="A18" s="17">
        <v>14</v>
      </c>
      <c r="B18" s="23" t="s">
        <v>40</v>
      </c>
      <c r="C18" s="24" t="s">
        <v>166</v>
      </c>
      <c r="D18" s="24" t="s">
        <v>36</v>
      </c>
      <c r="E18" s="27">
        <v>7.2</v>
      </c>
      <c r="F18" s="28">
        <v>7.5</v>
      </c>
      <c r="G18" s="28">
        <v>7.2</v>
      </c>
      <c r="H18" s="28">
        <v>7.4</v>
      </c>
      <c r="I18" s="33">
        <v>7.6</v>
      </c>
      <c r="J18" s="100">
        <f t="shared" si="0"/>
        <v>22.099999999999998</v>
      </c>
      <c r="K18" s="101"/>
      <c r="L18" s="36">
        <f t="shared" si="1"/>
        <v>7.366666666666666</v>
      </c>
      <c r="M18" s="85"/>
      <c r="N18" s="10"/>
      <c r="O18" s="11">
        <f t="shared" si="2"/>
        <v>7.6</v>
      </c>
      <c r="P18" s="11">
        <f t="shared" si="3"/>
        <v>7.2</v>
      </c>
      <c r="R18" s="12">
        <v>14</v>
      </c>
      <c r="S18" s="13"/>
      <c r="T18" s="17">
        <v>11</v>
      </c>
      <c r="U18" s="23" t="s">
        <v>162</v>
      </c>
      <c r="V18" s="24" t="s">
        <v>33</v>
      </c>
      <c r="W18" s="24" t="s">
        <v>36</v>
      </c>
      <c r="X18" s="36">
        <v>7.366666666666666</v>
      </c>
    </row>
    <row r="19" spans="1:24" ht="23.25" customHeight="1">
      <c r="A19" s="16">
        <v>15</v>
      </c>
      <c r="B19" s="21" t="s">
        <v>167</v>
      </c>
      <c r="C19" s="22" t="s">
        <v>168</v>
      </c>
      <c r="D19" s="22" t="s">
        <v>35</v>
      </c>
      <c r="E19" s="25">
        <v>7.2</v>
      </c>
      <c r="F19" s="26">
        <v>7.3</v>
      </c>
      <c r="G19" s="26">
        <v>7.3</v>
      </c>
      <c r="H19" s="26">
        <v>7.4</v>
      </c>
      <c r="I19" s="32">
        <v>7.6</v>
      </c>
      <c r="J19" s="100">
        <f t="shared" si="0"/>
        <v>22.000000000000004</v>
      </c>
      <c r="K19" s="101"/>
      <c r="L19" s="36">
        <f t="shared" si="1"/>
        <v>7.333333333333335</v>
      </c>
      <c r="M19" s="85"/>
      <c r="N19" s="10"/>
      <c r="O19" s="11">
        <f t="shared" si="2"/>
        <v>7.6</v>
      </c>
      <c r="P19" s="11">
        <f t="shared" si="3"/>
        <v>7.2</v>
      </c>
      <c r="R19" s="12">
        <v>15</v>
      </c>
      <c r="T19" s="16">
        <v>14</v>
      </c>
      <c r="U19" s="21" t="s">
        <v>40</v>
      </c>
      <c r="V19" s="22" t="s">
        <v>166</v>
      </c>
      <c r="W19" s="22" t="s">
        <v>36</v>
      </c>
      <c r="X19" s="36">
        <v>7.366666666666666</v>
      </c>
    </row>
    <row r="20" spans="1:24" ht="23.25" customHeight="1">
      <c r="A20" s="17">
        <v>16</v>
      </c>
      <c r="B20" s="23" t="s">
        <v>169</v>
      </c>
      <c r="C20" s="24" t="s">
        <v>152</v>
      </c>
      <c r="D20" s="24" t="s">
        <v>36</v>
      </c>
      <c r="E20" s="27">
        <v>7.1</v>
      </c>
      <c r="F20" s="28">
        <v>7.3</v>
      </c>
      <c r="G20" s="28">
        <v>7.4</v>
      </c>
      <c r="H20" s="28">
        <v>7.3</v>
      </c>
      <c r="I20" s="33">
        <v>7.4</v>
      </c>
      <c r="J20" s="100">
        <f t="shared" si="0"/>
        <v>22</v>
      </c>
      <c r="K20" s="101"/>
      <c r="L20" s="36">
        <f t="shared" si="1"/>
        <v>7.333333333333333</v>
      </c>
      <c r="M20" s="85"/>
      <c r="N20" s="10"/>
      <c r="O20" s="11">
        <f t="shared" si="2"/>
        <v>7.4</v>
      </c>
      <c r="P20" s="11">
        <f t="shared" si="3"/>
        <v>7.1</v>
      </c>
      <c r="R20" s="12">
        <v>16</v>
      </c>
      <c r="T20" s="17">
        <v>15</v>
      </c>
      <c r="U20" s="23" t="s">
        <v>167</v>
      </c>
      <c r="V20" s="24" t="s">
        <v>168</v>
      </c>
      <c r="W20" s="24" t="s">
        <v>35</v>
      </c>
      <c r="X20" s="36">
        <v>7.333333333333335</v>
      </c>
    </row>
    <row r="21" spans="1:24" ht="23.25" customHeight="1">
      <c r="A21" s="16">
        <v>17</v>
      </c>
      <c r="B21" s="21" t="s">
        <v>170</v>
      </c>
      <c r="C21" s="22" t="s">
        <v>152</v>
      </c>
      <c r="D21" s="22" t="s">
        <v>35</v>
      </c>
      <c r="E21" s="25">
        <v>7.2</v>
      </c>
      <c r="F21" s="26">
        <v>7.3</v>
      </c>
      <c r="G21" s="26">
        <v>7.4</v>
      </c>
      <c r="H21" s="26">
        <v>7.3</v>
      </c>
      <c r="I21" s="32">
        <v>7.9</v>
      </c>
      <c r="J21" s="100">
        <f t="shared" si="0"/>
        <v>22.000000000000004</v>
      </c>
      <c r="K21" s="101"/>
      <c r="L21" s="36">
        <f t="shared" si="1"/>
        <v>7.333333333333335</v>
      </c>
      <c r="M21" s="85"/>
      <c r="N21" s="10"/>
      <c r="O21" s="11">
        <f t="shared" si="2"/>
        <v>7.9</v>
      </c>
      <c r="P21" s="11">
        <f t="shared" si="3"/>
        <v>7.2</v>
      </c>
      <c r="R21" s="12">
        <v>17</v>
      </c>
      <c r="T21" s="16">
        <v>17</v>
      </c>
      <c r="U21" s="21" t="s">
        <v>170</v>
      </c>
      <c r="V21" s="22" t="s">
        <v>152</v>
      </c>
      <c r="W21" s="22" t="s">
        <v>35</v>
      </c>
      <c r="X21" s="36">
        <v>7.333333333333335</v>
      </c>
    </row>
    <row r="22" spans="1:24" ht="23.25" customHeight="1">
      <c r="A22" s="17">
        <v>18</v>
      </c>
      <c r="B22" s="23" t="s">
        <v>163</v>
      </c>
      <c r="C22" s="24" t="s">
        <v>164</v>
      </c>
      <c r="D22" s="24" t="s">
        <v>35</v>
      </c>
      <c r="E22" s="27">
        <v>7.3</v>
      </c>
      <c r="F22" s="28">
        <v>7.5</v>
      </c>
      <c r="G22" s="28">
        <v>7.5</v>
      </c>
      <c r="H22" s="28">
        <v>7.5</v>
      </c>
      <c r="I22" s="33">
        <v>7.5</v>
      </c>
      <c r="J22" s="100">
        <f t="shared" si="0"/>
        <v>22.499999999999996</v>
      </c>
      <c r="K22" s="101"/>
      <c r="L22" s="36">
        <f t="shared" si="1"/>
        <v>7.499999999999999</v>
      </c>
      <c r="M22" s="85"/>
      <c r="N22" s="10"/>
      <c r="O22" s="11">
        <f t="shared" si="2"/>
        <v>7.5</v>
      </c>
      <c r="P22" s="11">
        <f t="shared" si="3"/>
        <v>7.3</v>
      </c>
      <c r="R22" s="12">
        <v>18</v>
      </c>
      <c r="T22" s="17">
        <v>16</v>
      </c>
      <c r="U22" s="23" t="s">
        <v>169</v>
      </c>
      <c r="V22" s="24" t="s">
        <v>152</v>
      </c>
      <c r="W22" s="24" t="s">
        <v>36</v>
      </c>
      <c r="X22" s="36">
        <v>7.333333333333333</v>
      </c>
    </row>
    <row r="23" spans="1:24" ht="23.25" customHeight="1">
      <c r="A23" s="16">
        <v>19</v>
      </c>
      <c r="B23" s="21" t="s">
        <v>155</v>
      </c>
      <c r="C23" s="22" t="s">
        <v>156</v>
      </c>
      <c r="D23" s="22" t="s">
        <v>36</v>
      </c>
      <c r="E23" s="25">
        <v>7.5</v>
      </c>
      <c r="F23" s="26">
        <v>7.8</v>
      </c>
      <c r="G23" s="26">
        <v>8</v>
      </c>
      <c r="H23" s="26">
        <v>7.4</v>
      </c>
      <c r="I23" s="32">
        <v>7.6</v>
      </c>
      <c r="J23" s="100">
        <f t="shared" si="0"/>
        <v>22.900000000000006</v>
      </c>
      <c r="K23" s="101"/>
      <c r="L23" s="36">
        <f t="shared" si="1"/>
        <v>7.6333333333333355</v>
      </c>
      <c r="M23" s="85"/>
      <c r="N23" s="10"/>
      <c r="O23" s="11">
        <f t="shared" si="2"/>
        <v>8</v>
      </c>
      <c r="P23" s="11">
        <f t="shared" si="3"/>
        <v>7.4</v>
      </c>
      <c r="R23" s="12">
        <v>19</v>
      </c>
      <c r="T23" s="16">
        <v>1</v>
      </c>
      <c r="U23" s="21" t="s">
        <v>139</v>
      </c>
      <c r="V23" s="22" t="s">
        <v>140</v>
      </c>
      <c r="W23" s="22" t="s">
        <v>35</v>
      </c>
      <c r="X23" s="36">
        <v>7.300000000000002</v>
      </c>
    </row>
    <row r="24" spans="1:24" ht="23.25" customHeight="1">
      <c r="A24" s="17">
        <v>20</v>
      </c>
      <c r="B24" s="23" t="s">
        <v>160</v>
      </c>
      <c r="C24" s="24" t="s">
        <v>161</v>
      </c>
      <c r="D24" s="24" t="s">
        <v>36</v>
      </c>
      <c r="E24" s="27">
        <v>7.4</v>
      </c>
      <c r="F24" s="28">
        <v>7.5</v>
      </c>
      <c r="G24" s="28">
        <v>7.6</v>
      </c>
      <c r="H24" s="28">
        <v>7.3</v>
      </c>
      <c r="I24" s="33">
        <v>7.7</v>
      </c>
      <c r="J24" s="100">
        <f t="shared" si="0"/>
        <v>22.5</v>
      </c>
      <c r="K24" s="101"/>
      <c r="L24" s="36">
        <f t="shared" si="1"/>
        <v>7.5</v>
      </c>
      <c r="M24" s="85"/>
      <c r="N24" s="10"/>
      <c r="O24" s="11">
        <f t="shared" si="2"/>
        <v>7.7</v>
      </c>
      <c r="P24" s="11">
        <f t="shared" si="3"/>
        <v>7.3</v>
      </c>
      <c r="R24" s="12">
        <v>20</v>
      </c>
      <c r="T24" s="17">
        <v>4</v>
      </c>
      <c r="U24" s="23" t="s">
        <v>149</v>
      </c>
      <c r="V24" s="24" t="s">
        <v>150</v>
      </c>
      <c r="W24" s="24" t="s">
        <v>36</v>
      </c>
      <c r="X24" s="36">
        <v>6.966666666666668</v>
      </c>
    </row>
    <row r="25" spans="1:24" ht="23.25" customHeight="1">
      <c r="A25" s="16">
        <v>21</v>
      </c>
      <c r="B25" s="21" t="s">
        <v>171</v>
      </c>
      <c r="C25" s="22" t="s">
        <v>172</v>
      </c>
      <c r="D25" s="22" t="s">
        <v>36</v>
      </c>
      <c r="E25" s="25">
        <v>6.9</v>
      </c>
      <c r="F25" s="26">
        <v>7.2</v>
      </c>
      <c r="G25" s="26">
        <v>7</v>
      </c>
      <c r="H25" s="26">
        <v>6.9</v>
      </c>
      <c r="I25" s="32">
        <v>7</v>
      </c>
      <c r="J25" s="100">
        <f t="shared" si="0"/>
        <v>20.9</v>
      </c>
      <c r="K25" s="101"/>
      <c r="L25" s="36">
        <f t="shared" si="1"/>
        <v>6.966666666666666</v>
      </c>
      <c r="M25" s="85"/>
      <c r="O25" s="11">
        <f t="shared" si="2"/>
        <v>7.2</v>
      </c>
      <c r="P25" s="11">
        <f t="shared" si="3"/>
        <v>6.9</v>
      </c>
      <c r="R25" s="12">
        <v>21</v>
      </c>
      <c r="T25" s="16">
        <v>21</v>
      </c>
      <c r="U25" s="21" t="s">
        <v>171</v>
      </c>
      <c r="V25" s="22" t="s">
        <v>172</v>
      </c>
      <c r="W25" s="22" t="s">
        <v>36</v>
      </c>
      <c r="X25" s="36">
        <v>6.966666666666666</v>
      </c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8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 t="s">
        <v>155</v>
      </c>
      <c r="C27" s="22" t="s">
        <v>156</v>
      </c>
      <c r="D27" s="22" t="s">
        <v>36</v>
      </c>
      <c r="E27" s="25">
        <v>7.7</v>
      </c>
      <c r="F27" s="26">
        <v>7.8</v>
      </c>
      <c r="G27" s="26">
        <v>8</v>
      </c>
      <c r="H27" s="26">
        <v>7.8</v>
      </c>
      <c r="I27" s="32">
        <v>7.7</v>
      </c>
      <c r="J27" s="100">
        <f t="shared" si="0"/>
        <v>23.3</v>
      </c>
      <c r="K27" s="101"/>
      <c r="L27" s="36">
        <f t="shared" si="1"/>
        <v>7.766666666666667</v>
      </c>
      <c r="M27" s="85"/>
      <c r="O27" s="11">
        <f t="shared" si="2"/>
        <v>8</v>
      </c>
      <c r="P27" s="11">
        <f t="shared" si="3"/>
        <v>7.7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 t="s">
        <v>143</v>
      </c>
      <c r="C28" s="24" t="s">
        <v>33</v>
      </c>
      <c r="D28" s="24" t="s">
        <v>35</v>
      </c>
      <c r="E28" s="27">
        <v>7.8</v>
      </c>
      <c r="F28" s="28">
        <v>7.6</v>
      </c>
      <c r="G28" s="28">
        <v>7.8</v>
      </c>
      <c r="H28" s="28">
        <v>7.7</v>
      </c>
      <c r="I28" s="33">
        <v>7.8</v>
      </c>
      <c r="J28" s="100">
        <f t="shared" si="0"/>
        <v>23.299999999999997</v>
      </c>
      <c r="K28" s="101"/>
      <c r="L28" s="36">
        <f t="shared" si="1"/>
        <v>7.766666666666666</v>
      </c>
      <c r="M28" s="85"/>
      <c r="O28" s="11">
        <f t="shared" si="2"/>
        <v>7.8</v>
      </c>
      <c r="P28" s="11">
        <f t="shared" si="3"/>
        <v>7.6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8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8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8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8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8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8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86" t="s">
        <v>6</v>
      </c>
      <c r="K36" s="87" t="s">
        <v>11</v>
      </c>
      <c r="L36" s="87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RODOLICO</v>
      </c>
      <c r="C37" s="76" t="str">
        <f t="shared" si="4"/>
        <v>MAURIZIO</v>
      </c>
      <c r="D37" s="76" t="str">
        <f t="shared" si="4"/>
        <v>HOMBU</v>
      </c>
      <c r="E37" s="66">
        <v>7.7</v>
      </c>
      <c r="F37" s="67">
        <v>7.8</v>
      </c>
      <c r="G37" s="67">
        <v>7.9</v>
      </c>
      <c r="H37" s="67">
        <v>7.5</v>
      </c>
      <c r="I37" s="68">
        <v>7.8</v>
      </c>
      <c r="J37" s="42">
        <f>(E37+F37+G37+H37+I37)-O37-P37</f>
        <v>23.299999999999997</v>
      </c>
      <c r="K37" s="43">
        <f>X5</f>
        <v>7.833333333333333</v>
      </c>
      <c r="L37" s="43">
        <f>J37/3</f>
        <v>7.766666666666666</v>
      </c>
      <c r="M37" s="81">
        <f>(K37+L37)/2</f>
        <v>7.799999999999999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7.9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7.5</v>
      </c>
      <c r="T37" s="16">
        <v>2</v>
      </c>
      <c r="U37" s="75" t="s">
        <v>144</v>
      </c>
      <c r="V37" s="76" t="s">
        <v>145</v>
      </c>
      <c r="W37" s="76" t="s">
        <v>34</v>
      </c>
      <c r="X37" s="81">
        <v>7.916666666666666</v>
      </c>
    </row>
    <row r="38" spans="1:24" ht="23.25" customHeight="1">
      <c r="A38" s="17">
        <v>2</v>
      </c>
      <c r="B38" s="77" t="str">
        <f t="shared" si="4"/>
        <v>RUGGERI</v>
      </c>
      <c r="C38" s="78" t="str">
        <f t="shared" si="4"/>
        <v>GIOELE</v>
      </c>
      <c r="D38" s="78" t="str">
        <f t="shared" si="4"/>
        <v>TEAM PREVITI</v>
      </c>
      <c r="E38" s="69">
        <v>7.9</v>
      </c>
      <c r="F38" s="70">
        <v>8</v>
      </c>
      <c r="G38" s="70">
        <v>8</v>
      </c>
      <c r="H38" s="70">
        <v>8</v>
      </c>
      <c r="I38" s="71">
        <v>8</v>
      </c>
      <c r="J38" s="44">
        <f>(E38+F38+G38+H38+I38)-O38-P38</f>
        <v>24</v>
      </c>
      <c r="K38" s="30">
        <f>X6</f>
        <v>7.833333333333331</v>
      </c>
      <c r="L38" s="31">
        <f>J38/3</f>
        <v>8</v>
      </c>
      <c r="M38" s="82">
        <f>(K38+L38)/2</f>
        <v>7.916666666666666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7.9</v>
      </c>
      <c r="T38" s="17">
        <v>3</v>
      </c>
      <c r="U38" s="77" t="s">
        <v>148</v>
      </c>
      <c r="V38" s="78" t="s">
        <v>37</v>
      </c>
      <c r="W38" s="78" t="s">
        <v>38</v>
      </c>
      <c r="X38" s="82">
        <v>7.866666666666667</v>
      </c>
    </row>
    <row r="39" spans="1:24" ht="23.25" customHeight="1">
      <c r="A39" s="16">
        <v>3</v>
      </c>
      <c r="B39" s="77" t="str">
        <f t="shared" si="4"/>
        <v>VINCIGUERRA</v>
      </c>
      <c r="C39" s="78" t="str">
        <f t="shared" si="4"/>
        <v>GIUSEPPE</v>
      </c>
      <c r="D39" s="78" t="str">
        <f t="shared" si="4"/>
        <v>SERRA DI FALCO</v>
      </c>
      <c r="E39" s="69">
        <v>7.8</v>
      </c>
      <c r="F39" s="70">
        <v>7.8</v>
      </c>
      <c r="G39" s="70">
        <v>7.9</v>
      </c>
      <c r="H39" s="70">
        <v>8.1</v>
      </c>
      <c r="I39" s="71">
        <v>8.3</v>
      </c>
      <c r="J39" s="44">
        <f>(E39+F39+G39+H39+I39)-O39-P39</f>
        <v>23.800000000000004</v>
      </c>
      <c r="K39" s="30">
        <f>X7</f>
        <v>7.8</v>
      </c>
      <c r="L39" s="31">
        <f>J39/3</f>
        <v>7.9333333333333345</v>
      </c>
      <c r="M39" s="82">
        <f>(K39+L39)/2</f>
        <v>7.866666666666667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8.3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7.8</v>
      </c>
      <c r="T39" s="16">
        <v>1</v>
      </c>
      <c r="U39" s="77" t="s">
        <v>141</v>
      </c>
      <c r="V39" s="78" t="s">
        <v>142</v>
      </c>
      <c r="W39" s="78" t="s">
        <v>35</v>
      </c>
      <c r="X39" s="82">
        <v>7.799999999999999</v>
      </c>
    </row>
    <row r="40" spans="1:24" ht="23.25" customHeight="1">
      <c r="A40" s="17">
        <v>4</v>
      </c>
      <c r="B40" s="77" t="str">
        <f t="shared" si="4"/>
        <v>VISALLI</v>
      </c>
      <c r="C40" s="78" t="str">
        <f t="shared" si="4"/>
        <v>ANTONINO</v>
      </c>
      <c r="D40" s="78" t="str">
        <f t="shared" si="4"/>
        <v>IONICA</v>
      </c>
      <c r="E40" s="69">
        <v>7.7</v>
      </c>
      <c r="F40" s="70">
        <v>7.7</v>
      </c>
      <c r="G40" s="70">
        <v>7.7</v>
      </c>
      <c r="H40" s="70">
        <v>7.7</v>
      </c>
      <c r="I40" s="71">
        <v>7.8</v>
      </c>
      <c r="J40" s="44">
        <f>(E40+F40+G40+H40+I40)-O40-P40</f>
        <v>23.1</v>
      </c>
      <c r="K40" s="30">
        <f>X8</f>
        <v>7.766666666666667</v>
      </c>
      <c r="L40" s="31">
        <f>J40/3</f>
        <v>7.7</v>
      </c>
      <c r="M40" s="82">
        <f>(K40+L40)/2</f>
        <v>7.733333333333333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7.8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7.7</v>
      </c>
      <c r="T40" s="17">
        <v>5</v>
      </c>
      <c r="U40" s="77" t="s">
        <v>155</v>
      </c>
      <c r="V40" s="78" t="s">
        <v>156</v>
      </c>
      <c r="W40" s="78" t="s">
        <v>36</v>
      </c>
      <c r="X40" s="82">
        <v>7.783333333333334</v>
      </c>
    </row>
    <row r="41" spans="1:24" ht="23.25" customHeight="1" thickBot="1">
      <c r="A41" s="83">
        <v>5</v>
      </c>
      <c r="B41" s="79" t="str">
        <f t="shared" si="4"/>
        <v>ANZALONE</v>
      </c>
      <c r="C41" s="80" t="str">
        <f t="shared" si="4"/>
        <v>DESIRE</v>
      </c>
      <c r="D41" s="80" t="str">
        <f t="shared" si="4"/>
        <v>S.CATALDO</v>
      </c>
      <c r="E41" s="72">
        <v>8</v>
      </c>
      <c r="F41" s="73">
        <v>7.9</v>
      </c>
      <c r="G41" s="73">
        <v>7.8</v>
      </c>
      <c r="H41" s="73">
        <v>7.9</v>
      </c>
      <c r="I41" s="74">
        <v>8.2</v>
      </c>
      <c r="J41" s="45">
        <f>(E41+F41+G41+H41+I41)-O41-P41</f>
        <v>23.799999999999997</v>
      </c>
      <c r="K41" s="30">
        <f>X9</f>
        <v>7.6333333333333355</v>
      </c>
      <c r="L41" s="47">
        <f>J41/3</f>
        <v>7.933333333333333</v>
      </c>
      <c r="M41" s="84">
        <f>(K41+L41)/2</f>
        <v>7.783333333333334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8.2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7.8</v>
      </c>
      <c r="T41" s="83">
        <v>4</v>
      </c>
      <c r="U41" s="79" t="s">
        <v>151</v>
      </c>
      <c r="V41" s="80" t="s">
        <v>152</v>
      </c>
      <c r="W41" s="80" t="s">
        <v>153</v>
      </c>
      <c r="X41" s="84">
        <v>7.733333333333333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144</v>
      </c>
      <c r="C45" s="76" t="s">
        <v>145</v>
      </c>
      <c r="D45" s="76" t="s">
        <v>34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148</v>
      </c>
      <c r="C46" s="78" t="s">
        <v>37</v>
      </c>
      <c r="D46" s="78" t="s">
        <v>38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141</v>
      </c>
      <c r="C47" s="78" t="s">
        <v>142</v>
      </c>
      <c r="D47" s="78" t="s">
        <v>35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A1:M1"/>
    <mergeCell ref="A2:M2"/>
    <mergeCell ref="A3:M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A35:M35"/>
    <mergeCell ref="B43:J43"/>
    <mergeCell ref="E47:G47"/>
    <mergeCell ref="H47:J47"/>
    <mergeCell ref="E44:G44"/>
    <mergeCell ref="H44:J44"/>
    <mergeCell ref="E45:G45"/>
    <mergeCell ref="H45:J45"/>
    <mergeCell ref="E46:G46"/>
    <mergeCell ref="H46:J4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8000"/>
  </sheetPr>
  <dimension ref="A1:X47"/>
  <sheetViews>
    <sheetView view="pageBreakPreview" zoomScale="60" zoomScaleNormal="90" zoomScalePageLayoutView="0" workbookViewId="0" topLeftCell="A22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45</v>
      </c>
      <c r="C5" s="22" t="s">
        <v>55</v>
      </c>
      <c r="D5" s="22" t="s">
        <v>42</v>
      </c>
      <c r="E5" s="25">
        <v>7.9</v>
      </c>
      <c r="F5" s="26">
        <v>7.8</v>
      </c>
      <c r="G5" s="26">
        <v>7.9</v>
      </c>
      <c r="H5" s="26">
        <v>8.1</v>
      </c>
      <c r="I5" s="32">
        <v>8.1</v>
      </c>
      <c r="J5" s="115">
        <f aca="true" t="shared" si="0" ref="J5:J34">(E5+F5+G5+H5+I5)-O5-P5</f>
        <v>23.900000000000002</v>
      </c>
      <c r="K5" s="116"/>
      <c r="L5" s="37">
        <f aca="true" t="shared" si="1" ref="L5:L34">J5/3</f>
        <v>7.966666666666668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8.1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7.8</v>
      </c>
      <c r="R5" s="12"/>
      <c r="S5" s="13"/>
      <c r="T5" s="16">
        <v>1</v>
      </c>
      <c r="U5" s="21" t="s">
        <v>45</v>
      </c>
      <c r="V5" s="22" t="s">
        <v>55</v>
      </c>
      <c r="W5" s="22" t="s">
        <v>42</v>
      </c>
      <c r="X5" s="37">
        <v>7.966666666666668</v>
      </c>
    </row>
    <row r="6" spans="1:24" ht="23.25" customHeight="1">
      <c r="A6" s="17">
        <v>2</v>
      </c>
      <c r="B6" s="23" t="s">
        <v>98</v>
      </c>
      <c r="C6" s="24" t="s">
        <v>99</v>
      </c>
      <c r="D6" s="24" t="s">
        <v>52</v>
      </c>
      <c r="E6" s="27">
        <v>7.9</v>
      </c>
      <c r="F6" s="28">
        <v>7.9</v>
      </c>
      <c r="G6" s="28">
        <v>7.9</v>
      </c>
      <c r="H6" s="28">
        <v>7.8</v>
      </c>
      <c r="I6" s="33">
        <v>7.7</v>
      </c>
      <c r="J6" s="100">
        <f t="shared" si="0"/>
        <v>23.600000000000005</v>
      </c>
      <c r="K6" s="101"/>
      <c r="L6" s="36">
        <f t="shared" si="1"/>
        <v>7.866666666666668</v>
      </c>
      <c r="M6" s="35"/>
      <c r="N6" s="10"/>
      <c r="O6" s="11">
        <f t="shared" si="2"/>
        <v>7.9</v>
      </c>
      <c r="P6" s="11">
        <f t="shared" si="3"/>
        <v>7.7</v>
      </c>
      <c r="R6" s="12"/>
      <c r="S6" s="13"/>
      <c r="T6" s="17">
        <v>2</v>
      </c>
      <c r="U6" s="23" t="s">
        <v>98</v>
      </c>
      <c r="V6" s="24" t="s">
        <v>99</v>
      </c>
      <c r="W6" s="24" t="s">
        <v>52</v>
      </c>
      <c r="X6" s="36">
        <v>7.866666666666668</v>
      </c>
    </row>
    <row r="7" spans="1:24" ht="23.25" customHeight="1">
      <c r="A7" s="16">
        <v>3</v>
      </c>
      <c r="B7" s="21" t="s">
        <v>100</v>
      </c>
      <c r="C7" s="22" t="s">
        <v>101</v>
      </c>
      <c r="D7" s="22" t="s">
        <v>42</v>
      </c>
      <c r="E7" s="25">
        <v>7.6</v>
      </c>
      <c r="F7" s="26">
        <v>7.9</v>
      </c>
      <c r="G7" s="26">
        <v>7.7</v>
      </c>
      <c r="H7" s="26">
        <v>7.8</v>
      </c>
      <c r="I7" s="32">
        <v>7.6</v>
      </c>
      <c r="J7" s="100">
        <f t="shared" si="0"/>
        <v>23.1</v>
      </c>
      <c r="K7" s="101"/>
      <c r="L7" s="36">
        <f t="shared" si="1"/>
        <v>7.7</v>
      </c>
      <c r="M7" s="35"/>
      <c r="N7" s="10"/>
      <c r="O7" s="11">
        <f t="shared" si="2"/>
        <v>7.9</v>
      </c>
      <c r="P7" s="11">
        <f t="shared" si="3"/>
        <v>7.6</v>
      </c>
      <c r="R7" s="12"/>
      <c r="S7" s="13"/>
      <c r="T7" s="16">
        <v>5</v>
      </c>
      <c r="U7" s="21" t="s">
        <v>103</v>
      </c>
      <c r="V7" s="22" t="s">
        <v>104</v>
      </c>
      <c r="W7" s="22" t="s">
        <v>42</v>
      </c>
      <c r="X7" s="36">
        <v>7.866666666666666</v>
      </c>
    </row>
    <row r="8" spans="1:24" ht="23.25" customHeight="1">
      <c r="A8" s="17">
        <v>4</v>
      </c>
      <c r="B8" s="23" t="s">
        <v>53</v>
      </c>
      <c r="C8" s="24" t="s">
        <v>102</v>
      </c>
      <c r="D8" s="24" t="s">
        <v>36</v>
      </c>
      <c r="E8" s="27">
        <v>7.6</v>
      </c>
      <c r="F8" s="28">
        <v>8</v>
      </c>
      <c r="G8" s="28">
        <v>7.8</v>
      </c>
      <c r="H8" s="28">
        <v>7.7</v>
      </c>
      <c r="I8" s="33">
        <v>7.6</v>
      </c>
      <c r="J8" s="100">
        <f t="shared" si="0"/>
        <v>23.099999999999994</v>
      </c>
      <c r="K8" s="101"/>
      <c r="L8" s="36">
        <f t="shared" si="1"/>
        <v>7.699999999999998</v>
      </c>
      <c r="M8" s="35"/>
      <c r="N8" s="10"/>
      <c r="O8" s="11">
        <f t="shared" si="2"/>
        <v>8</v>
      </c>
      <c r="P8" s="11">
        <f t="shared" si="3"/>
        <v>7.6</v>
      </c>
      <c r="R8" s="12"/>
      <c r="S8" s="13"/>
      <c r="T8" s="17">
        <v>7</v>
      </c>
      <c r="U8" s="23" t="s">
        <v>98</v>
      </c>
      <c r="V8" s="24" t="s">
        <v>49</v>
      </c>
      <c r="W8" s="24" t="s">
        <v>34</v>
      </c>
      <c r="X8" s="36">
        <v>7.833333333333335</v>
      </c>
    </row>
    <row r="9" spans="1:24" ht="23.25" customHeight="1">
      <c r="A9" s="16">
        <v>5</v>
      </c>
      <c r="B9" s="21" t="s">
        <v>103</v>
      </c>
      <c r="C9" s="22" t="s">
        <v>104</v>
      </c>
      <c r="D9" s="22" t="s">
        <v>42</v>
      </c>
      <c r="E9" s="25">
        <v>7.9</v>
      </c>
      <c r="F9" s="26">
        <v>7.9</v>
      </c>
      <c r="G9" s="26">
        <v>7.8</v>
      </c>
      <c r="H9" s="26">
        <v>8.1</v>
      </c>
      <c r="I9" s="32">
        <v>7.8</v>
      </c>
      <c r="J9" s="100">
        <f t="shared" si="0"/>
        <v>23.599999999999998</v>
      </c>
      <c r="K9" s="101"/>
      <c r="L9" s="36">
        <f t="shared" si="1"/>
        <v>7.866666666666666</v>
      </c>
      <c r="M9" s="35"/>
      <c r="N9" s="10"/>
      <c r="O9" s="11">
        <f t="shared" si="2"/>
        <v>8.1</v>
      </c>
      <c r="P9" s="11">
        <f t="shared" si="3"/>
        <v>7.8</v>
      </c>
      <c r="R9" s="12"/>
      <c r="S9" s="13"/>
      <c r="T9" s="16">
        <v>6</v>
      </c>
      <c r="U9" s="21" t="s">
        <v>105</v>
      </c>
      <c r="V9" s="22" t="s">
        <v>43</v>
      </c>
      <c r="W9" s="22" t="s">
        <v>38</v>
      </c>
      <c r="X9" s="36">
        <v>7.8</v>
      </c>
    </row>
    <row r="10" spans="1:24" ht="23.25" customHeight="1">
      <c r="A10" s="17">
        <v>6</v>
      </c>
      <c r="B10" s="23" t="s">
        <v>105</v>
      </c>
      <c r="C10" s="24" t="s">
        <v>43</v>
      </c>
      <c r="D10" s="24" t="s">
        <v>38</v>
      </c>
      <c r="E10" s="27">
        <v>7.6</v>
      </c>
      <c r="F10" s="28">
        <v>8.1</v>
      </c>
      <c r="G10" s="28">
        <v>7.9</v>
      </c>
      <c r="H10" s="28">
        <v>7.8</v>
      </c>
      <c r="I10" s="33">
        <v>7.7</v>
      </c>
      <c r="J10" s="100">
        <f t="shared" si="0"/>
        <v>23.4</v>
      </c>
      <c r="K10" s="101"/>
      <c r="L10" s="36">
        <f t="shared" si="1"/>
        <v>7.8</v>
      </c>
      <c r="M10" s="35"/>
      <c r="N10" s="10"/>
      <c r="O10" s="11">
        <f t="shared" si="2"/>
        <v>8.1</v>
      </c>
      <c r="P10" s="11">
        <f t="shared" si="3"/>
        <v>7.6</v>
      </c>
      <c r="R10" s="12"/>
      <c r="S10" s="13"/>
      <c r="T10" s="17">
        <v>3</v>
      </c>
      <c r="U10" s="23" t="s">
        <v>100</v>
      </c>
      <c r="V10" s="24" t="s">
        <v>101</v>
      </c>
      <c r="W10" s="24" t="s">
        <v>42</v>
      </c>
      <c r="X10" s="36">
        <v>7.7</v>
      </c>
    </row>
    <row r="11" spans="1:24" ht="23.25" customHeight="1">
      <c r="A11" s="16">
        <v>7</v>
      </c>
      <c r="B11" s="21" t="s">
        <v>98</v>
      </c>
      <c r="C11" s="22" t="s">
        <v>49</v>
      </c>
      <c r="D11" s="22" t="s">
        <v>34</v>
      </c>
      <c r="E11" s="25">
        <v>8</v>
      </c>
      <c r="F11" s="26">
        <v>7.9</v>
      </c>
      <c r="G11" s="26">
        <v>7.7</v>
      </c>
      <c r="H11" s="26">
        <v>7.8</v>
      </c>
      <c r="I11" s="32">
        <v>7.8</v>
      </c>
      <c r="J11" s="100">
        <f t="shared" si="0"/>
        <v>23.500000000000004</v>
      </c>
      <c r="K11" s="101"/>
      <c r="L11" s="36">
        <f t="shared" si="1"/>
        <v>7.833333333333335</v>
      </c>
      <c r="M11" s="35"/>
      <c r="N11" s="10"/>
      <c r="O11" s="11">
        <f t="shared" si="2"/>
        <v>8</v>
      </c>
      <c r="P11" s="11">
        <f t="shared" si="3"/>
        <v>7.7</v>
      </c>
      <c r="R11" s="12"/>
      <c r="S11" s="13"/>
      <c r="T11" s="16">
        <v>4</v>
      </c>
      <c r="U11" s="21" t="s">
        <v>53</v>
      </c>
      <c r="V11" s="22" t="s">
        <v>102</v>
      </c>
      <c r="W11" s="22" t="s">
        <v>36</v>
      </c>
      <c r="X11" s="36">
        <v>7.699999999999998</v>
      </c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MUSCOLINO</v>
      </c>
      <c r="C37" s="76" t="str">
        <f t="shared" si="4"/>
        <v>EMANUELE</v>
      </c>
      <c r="D37" s="76" t="str">
        <f t="shared" si="4"/>
        <v>JONICA</v>
      </c>
      <c r="E37" s="66">
        <v>7.8</v>
      </c>
      <c r="F37" s="67">
        <v>7.6</v>
      </c>
      <c r="G37" s="67">
        <v>8.2</v>
      </c>
      <c r="H37" s="67">
        <v>8</v>
      </c>
      <c r="I37" s="68">
        <v>7.8</v>
      </c>
      <c r="J37" s="42">
        <f>(E37+F37+G37+H37+I37)-O37-P37</f>
        <v>23.6</v>
      </c>
      <c r="K37" s="43">
        <f>X5</f>
        <v>7.966666666666668</v>
      </c>
      <c r="L37" s="43">
        <f>J37/3</f>
        <v>7.866666666666667</v>
      </c>
      <c r="M37" s="81">
        <f>(K37+L37)/2</f>
        <v>7.916666666666668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8.2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7.6</v>
      </c>
      <c r="T37" s="16">
        <v>1</v>
      </c>
      <c r="U37" s="75" t="s">
        <v>45</v>
      </c>
      <c r="V37" s="76" t="s">
        <v>55</v>
      </c>
      <c r="W37" s="76" t="s">
        <v>42</v>
      </c>
      <c r="X37" s="81">
        <v>7.916666666666668</v>
      </c>
    </row>
    <row r="38" spans="1:24" ht="23.25" customHeight="1">
      <c r="A38" s="17">
        <v>2</v>
      </c>
      <c r="B38" s="77" t="str">
        <f t="shared" si="4"/>
        <v>TRIPOLI</v>
      </c>
      <c r="C38" s="78" t="str">
        <f t="shared" si="4"/>
        <v>ADRIANO</v>
      </c>
      <c r="D38" s="78" t="str">
        <f t="shared" si="4"/>
        <v>CALTANISETTA</v>
      </c>
      <c r="E38" s="69">
        <v>7.7</v>
      </c>
      <c r="F38" s="70">
        <v>7.4</v>
      </c>
      <c r="G38" s="70">
        <v>7.8</v>
      </c>
      <c r="H38" s="70">
        <v>7.5</v>
      </c>
      <c r="I38" s="71">
        <v>7.5</v>
      </c>
      <c r="J38" s="44">
        <f>(E38+F38+G38+H38+I38)-O38-P38</f>
        <v>22.700000000000003</v>
      </c>
      <c r="K38" s="30">
        <f>X6</f>
        <v>7.866666666666668</v>
      </c>
      <c r="L38" s="31">
        <f>J38/3</f>
        <v>7.566666666666667</v>
      </c>
      <c r="M38" s="82">
        <f>(K38+L38)/2</f>
        <v>7.716666666666668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7.8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7.4</v>
      </c>
      <c r="T38" s="17">
        <v>3</v>
      </c>
      <c r="U38" s="77" t="s">
        <v>103</v>
      </c>
      <c r="V38" s="78" t="s">
        <v>104</v>
      </c>
      <c r="W38" s="78" t="s">
        <v>42</v>
      </c>
      <c r="X38" s="82">
        <v>7.85</v>
      </c>
    </row>
    <row r="39" spans="1:24" ht="23.25" customHeight="1">
      <c r="A39" s="16">
        <v>3</v>
      </c>
      <c r="B39" s="77" t="str">
        <f t="shared" si="4"/>
        <v>SACCA</v>
      </c>
      <c r="C39" s="78" t="str">
        <f t="shared" si="4"/>
        <v>MAURA</v>
      </c>
      <c r="D39" s="78" t="str">
        <f t="shared" si="4"/>
        <v>JONICA</v>
      </c>
      <c r="E39" s="69">
        <v>7.9</v>
      </c>
      <c r="F39" s="70">
        <v>7.8</v>
      </c>
      <c r="G39" s="70">
        <v>8</v>
      </c>
      <c r="H39" s="70">
        <v>7.7</v>
      </c>
      <c r="I39" s="71">
        <v>7.8</v>
      </c>
      <c r="J39" s="44">
        <f>(E39+F39+G39+H39+I39)-O39-P39</f>
        <v>23.499999999999996</v>
      </c>
      <c r="K39" s="30">
        <f>X7</f>
        <v>7.866666666666666</v>
      </c>
      <c r="L39" s="31">
        <f>J39/3</f>
        <v>7.833333333333332</v>
      </c>
      <c r="M39" s="82">
        <f>(K39+L39)/2</f>
        <v>7.85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8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7.7</v>
      </c>
      <c r="T39" s="16">
        <v>4</v>
      </c>
      <c r="U39" s="77" t="s">
        <v>98</v>
      </c>
      <c r="V39" s="78" t="s">
        <v>49</v>
      </c>
      <c r="W39" s="78" t="s">
        <v>34</v>
      </c>
      <c r="X39" s="82">
        <v>7.783333333333335</v>
      </c>
    </row>
    <row r="40" spans="1:24" ht="23.25" customHeight="1">
      <c r="A40" s="17">
        <v>4</v>
      </c>
      <c r="B40" s="77" t="str">
        <f t="shared" si="4"/>
        <v>TRIPOLI</v>
      </c>
      <c r="C40" s="78" t="str">
        <f t="shared" si="4"/>
        <v>MARCO</v>
      </c>
      <c r="D40" s="78" t="str">
        <f t="shared" si="4"/>
        <v>TEAM PREVITI</v>
      </c>
      <c r="E40" s="69">
        <v>7.7</v>
      </c>
      <c r="F40" s="70">
        <v>7.6</v>
      </c>
      <c r="G40" s="70">
        <v>7.9</v>
      </c>
      <c r="H40" s="70">
        <v>7.9</v>
      </c>
      <c r="I40" s="71">
        <v>7.6</v>
      </c>
      <c r="J40" s="44">
        <f>(E40+F40+G40+H40+I40)-O40-P40</f>
        <v>23.200000000000003</v>
      </c>
      <c r="K40" s="30">
        <f>X8</f>
        <v>7.833333333333335</v>
      </c>
      <c r="L40" s="31">
        <f>J40/3</f>
        <v>7.733333333333334</v>
      </c>
      <c r="M40" s="82">
        <f>(K40+L40)/2</f>
        <v>7.783333333333335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7.9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7.6</v>
      </c>
      <c r="T40" s="17">
        <v>2</v>
      </c>
      <c r="U40" s="77" t="s">
        <v>98</v>
      </c>
      <c r="V40" s="78" t="s">
        <v>99</v>
      </c>
      <c r="W40" s="78" t="s">
        <v>52</v>
      </c>
      <c r="X40" s="82">
        <v>7.716666666666668</v>
      </c>
    </row>
    <row r="41" spans="1:24" ht="23.25" customHeight="1" thickBot="1">
      <c r="A41" s="83">
        <v>5</v>
      </c>
      <c r="B41" s="79" t="str">
        <f t="shared" si="4"/>
        <v>SAFONTE</v>
      </c>
      <c r="C41" s="80" t="str">
        <f t="shared" si="4"/>
        <v>ANTONIO</v>
      </c>
      <c r="D41" s="80" t="str">
        <f t="shared" si="4"/>
        <v>SERRA DI FALCO</v>
      </c>
      <c r="E41" s="72">
        <v>7.6</v>
      </c>
      <c r="F41" s="73">
        <v>7.7</v>
      </c>
      <c r="G41" s="73">
        <v>7.9</v>
      </c>
      <c r="H41" s="73">
        <v>7.5</v>
      </c>
      <c r="I41" s="74">
        <v>7.6</v>
      </c>
      <c r="J41" s="45">
        <f>(E41+F41+G41+H41+I41)-O41-P41</f>
        <v>22.900000000000006</v>
      </c>
      <c r="K41" s="30">
        <f>X9</f>
        <v>7.8</v>
      </c>
      <c r="L41" s="47">
        <f>J41/3</f>
        <v>7.6333333333333355</v>
      </c>
      <c r="M41" s="84">
        <f>(K41+L41)/2</f>
        <v>7.716666666666668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7.9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7.5</v>
      </c>
      <c r="T41" s="83">
        <v>5</v>
      </c>
      <c r="U41" s="79" t="s">
        <v>105</v>
      </c>
      <c r="V41" s="80" t="s">
        <v>43</v>
      </c>
      <c r="W41" s="80" t="s">
        <v>38</v>
      </c>
      <c r="X41" s="84">
        <v>7.716666666666668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45</v>
      </c>
      <c r="C45" s="76" t="s">
        <v>55</v>
      </c>
      <c r="D45" s="76" t="s">
        <v>42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103</v>
      </c>
      <c r="C46" s="78" t="s">
        <v>104</v>
      </c>
      <c r="D46" s="78" t="s">
        <v>42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98</v>
      </c>
      <c r="C47" s="78" t="s">
        <v>49</v>
      </c>
      <c r="D47" s="78" t="s">
        <v>34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8000"/>
  </sheetPr>
  <dimension ref="A1:X47"/>
  <sheetViews>
    <sheetView view="pageBreakPreview" zoomScale="60" zoomScaleNormal="90" zoomScalePageLayoutView="0" workbookViewId="0" topLeftCell="A22">
      <selection activeCell="B45" sqref="B45:D46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134</v>
      </c>
      <c r="C5" s="22" t="s">
        <v>106</v>
      </c>
      <c r="D5" s="22" t="s">
        <v>35</v>
      </c>
      <c r="E5" s="25">
        <v>0</v>
      </c>
      <c r="F5" s="26">
        <v>0</v>
      </c>
      <c r="G5" s="26">
        <v>0</v>
      </c>
      <c r="H5" s="26">
        <v>0</v>
      </c>
      <c r="I5" s="32">
        <v>0</v>
      </c>
      <c r="J5" s="115">
        <f aca="true" t="shared" si="0" ref="J5:J34">(E5+F5+G5+H5+I5)-O5-P5</f>
        <v>0</v>
      </c>
      <c r="K5" s="116"/>
      <c r="L5" s="37">
        <f aca="true" t="shared" si="1" ref="L5:L34">J5/3</f>
        <v>0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0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0</v>
      </c>
      <c r="R5" s="12"/>
      <c r="S5" s="13"/>
      <c r="T5" s="17">
        <v>2</v>
      </c>
      <c r="U5" s="23" t="s">
        <v>107</v>
      </c>
      <c r="V5" s="24" t="s">
        <v>74</v>
      </c>
      <c r="W5" s="24" t="s">
        <v>50</v>
      </c>
      <c r="X5" s="36">
        <v>7.8999999999999995</v>
      </c>
    </row>
    <row r="6" spans="1:24" ht="23.25" customHeight="1">
      <c r="A6" s="17">
        <v>2</v>
      </c>
      <c r="B6" s="23" t="s">
        <v>107</v>
      </c>
      <c r="C6" s="24" t="s">
        <v>74</v>
      </c>
      <c r="D6" s="24" t="s">
        <v>50</v>
      </c>
      <c r="E6" s="27">
        <v>7.9</v>
      </c>
      <c r="F6" s="28">
        <v>7.9</v>
      </c>
      <c r="G6" s="28">
        <v>7.9</v>
      </c>
      <c r="H6" s="28">
        <v>8</v>
      </c>
      <c r="I6" s="33">
        <v>7.8</v>
      </c>
      <c r="J6" s="100">
        <f t="shared" si="0"/>
        <v>23.7</v>
      </c>
      <c r="K6" s="101"/>
      <c r="L6" s="36">
        <f t="shared" si="1"/>
        <v>7.8999999999999995</v>
      </c>
      <c r="M6" s="35"/>
      <c r="N6" s="10"/>
      <c r="O6" s="11">
        <f t="shared" si="2"/>
        <v>8</v>
      </c>
      <c r="P6" s="11">
        <f t="shared" si="3"/>
        <v>7.8</v>
      </c>
      <c r="R6" s="12"/>
      <c r="S6" s="13"/>
      <c r="T6" s="16">
        <v>3</v>
      </c>
      <c r="U6" s="21" t="s">
        <v>108</v>
      </c>
      <c r="V6" s="22" t="s">
        <v>109</v>
      </c>
      <c r="W6" s="22" t="s">
        <v>34</v>
      </c>
      <c r="X6" s="36">
        <v>7.533333333333334</v>
      </c>
    </row>
    <row r="7" spans="1:24" ht="23.25" customHeight="1">
      <c r="A7" s="16">
        <v>3</v>
      </c>
      <c r="B7" s="21" t="s">
        <v>108</v>
      </c>
      <c r="C7" s="22" t="s">
        <v>109</v>
      </c>
      <c r="D7" s="22" t="s">
        <v>34</v>
      </c>
      <c r="E7" s="25">
        <v>7.6</v>
      </c>
      <c r="F7" s="26">
        <v>7.6</v>
      </c>
      <c r="G7" s="26">
        <v>7.4</v>
      </c>
      <c r="H7" s="26">
        <v>7.7</v>
      </c>
      <c r="I7" s="32">
        <v>7.4</v>
      </c>
      <c r="J7" s="100">
        <f t="shared" si="0"/>
        <v>22.6</v>
      </c>
      <c r="K7" s="101"/>
      <c r="L7" s="36">
        <f t="shared" si="1"/>
        <v>7.533333333333334</v>
      </c>
      <c r="M7" s="35"/>
      <c r="N7" s="10"/>
      <c r="O7" s="11">
        <f t="shared" si="2"/>
        <v>7.7</v>
      </c>
      <c r="P7" s="11">
        <f t="shared" si="3"/>
        <v>7.4</v>
      </c>
      <c r="R7" s="12"/>
      <c r="S7" s="13"/>
      <c r="T7" s="16"/>
      <c r="U7" s="21"/>
      <c r="V7" s="22"/>
      <c r="W7" s="22"/>
      <c r="X7" s="36"/>
    </row>
    <row r="8" spans="1:24" ht="23.25" customHeight="1">
      <c r="A8" s="17">
        <v>4</v>
      </c>
      <c r="B8" s="23"/>
      <c r="C8" s="24"/>
      <c r="D8" s="24"/>
      <c r="E8" s="27"/>
      <c r="F8" s="28"/>
      <c r="G8" s="28"/>
      <c r="H8" s="28"/>
      <c r="I8" s="33"/>
      <c r="J8" s="100">
        <f t="shared" si="0"/>
        <v>0</v>
      </c>
      <c r="K8" s="101"/>
      <c r="L8" s="36">
        <f t="shared" si="1"/>
        <v>0</v>
      </c>
      <c r="M8" s="35"/>
      <c r="N8" s="10"/>
      <c r="O8" s="11">
        <f t="shared" si="2"/>
        <v>0</v>
      </c>
      <c r="P8" s="11">
        <f t="shared" si="3"/>
        <v>0</v>
      </c>
      <c r="R8" s="12"/>
      <c r="S8" s="13"/>
      <c r="T8" s="17"/>
      <c r="U8" s="23"/>
      <c r="V8" s="24"/>
      <c r="W8" s="24"/>
      <c r="X8" s="36"/>
    </row>
    <row r="9" spans="1:24" ht="23.25" customHeight="1">
      <c r="A9" s="16">
        <v>5</v>
      </c>
      <c r="B9" s="21"/>
      <c r="C9" s="22"/>
      <c r="D9" s="22"/>
      <c r="E9" s="25"/>
      <c r="F9" s="26"/>
      <c r="G9" s="26"/>
      <c r="H9" s="26"/>
      <c r="I9" s="32"/>
      <c r="J9" s="100">
        <f t="shared" si="0"/>
        <v>0</v>
      </c>
      <c r="K9" s="101"/>
      <c r="L9" s="36">
        <f t="shared" si="1"/>
        <v>0</v>
      </c>
      <c r="M9" s="35"/>
      <c r="N9" s="10"/>
      <c r="O9" s="11">
        <f t="shared" si="2"/>
        <v>0</v>
      </c>
      <c r="P9" s="11">
        <f t="shared" si="3"/>
        <v>0</v>
      </c>
      <c r="R9" s="12"/>
      <c r="S9" s="13"/>
      <c r="T9" s="16"/>
      <c r="U9" s="21"/>
      <c r="V9" s="22"/>
      <c r="W9" s="22"/>
      <c r="X9" s="36"/>
    </row>
    <row r="10" spans="1:24" ht="23.25" customHeight="1">
      <c r="A10" s="17">
        <v>6</v>
      </c>
      <c r="B10" s="23"/>
      <c r="C10" s="24"/>
      <c r="D10" s="24"/>
      <c r="E10" s="27"/>
      <c r="F10" s="28"/>
      <c r="G10" s="28"/>
      <c r="H10" s="28"/>
      <c r="I10" s="33"/>
      <c r="J10" s="100">
        <f t="shared" si="0"/>
        <v>0</v>
      </c>
      <c r="K10" s="101"/>
      <c r="L10" s="36">
        <f t="shared" si="1"/>
        <v>0</v>
      </c>
      <c r="M10" s="35"/>
      <c r="N10" s="10"/>
      <c r="O10" s="11">
        <f t="shared" si="2"/>
        <v>0</v>
      </c>
      <c r="P10" s="11">
        <f t="shared" si="3"/>
        <v>0</v>
      </c>
      <c r="R10" s="12"/>
      <c r="S10" s="13"/>
      <c r="T10" s="17"/>
      <c r="U10" s="23"/>
      <c r="V10" s="24"/>
      <c r="W10" s="24"/>
      <c r="X10" s="36"/>
    </row>
    <row r="11" spans="1:24" ht="23.25" customHeight="1">
      <c r="A11" s="16">
        <v>7</v>
      </c>
      <c r="B11" s="21"/>
      <c r="C11" s="22"/>
      <c r="D11" s="22"/>
      <c r="E11" s="25"/>
      <c r="F11" s="26"/>
      <c r="G11" s="26"/>
      <c r="H11" s="26"/>
      <c r="I11" s="32"/>
      <c r="J11" s="100">
        <f t="shared" si="0"/>
        <v>0</v>
      </c>
      <c r="K11" s="101"/>
      <c r="L11" s="36">
        <f t="shared" si="1"/>
        <v>0</v>
      </c>
      <c r="M11" s="35"/>
      <c r="N11" s="10"/>
      <c r="O11" s="11">
        <f t="shared" si="2"/>
        <v>0</v>
      </c>
      <c r="P11" s="11">
        <f t="shared" si="3"/>
        <v>0</v>
      </c>
      <c r="R11" s="12"/>
      <c r="S11" s="13"/>
      <c r="T11" s="54"/>
      <c r="U11" s="55"/>
      <c r="V11" s="56"/>
      <c r="W11" s="57"/>
      <c r="X11" s="52"/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8">
        <v>1</v>
      </c>
      <c r="B37" s="75" t="str">
        <f aca="true" t="shared" si="4" ref="B37:D41">U5</f>
        <v>TUNDO</v>
      </c>
      <c r="C37" s="76" t="str">
        <f t="shared" si="4"/>
        <v>GIOVANNI</v>
      </c>
      <c r="D37" s="76" t="str">
        <f t="shared" si="4"/>
        <v>LECCE</v>
      </c>
      <c r="E37" s="66">
        <v>7.5</v>
      </c>
      <c r="F37" s="67">
        <v>7.7</v>
      </c>
      <c r="G37" s="67">
        <v>7.7</v>
      </c>
      <c r="H37" s="67">
        <v>7.5</v>
      </c>
      <c r="I37" s="68">
        <v>7.6</v>
      </c>
      <c r="J37" s="42">
        <f>(E37+F37+G37+H37+I37)-O37-P37</f>
        <v>22.8</v>
      </c>
      <c r="K37" s="43">
        <f>X5</f>
        <v>7.8999999999999995</v>
      </c>
      <c r="L37" s="43">
        <f>J37/3</f>
        <v>7.6000000000000005</v>
      </c>
      <c r="M37" s="81">
        <f>(K37+L37)/2</f>
        <v>7.75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7.7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7.5</v>
      </c>
      <c r="T37" s="18">
        <v>1</v>
      </c>
      <c r="U37" s="75" t="s">
        <v>107</v>
      </c>
      <c r="V37" s="76" t="s">
        <v>74</v>
      </c>
      <c r="W37" s="76" t="s">
        <v>50</v>
      </c>
      <c r="X37" s="81">
        <v>7.75</v>
      </c>
    </row>
    <row r="38" spans="1:24" ht="23.25" customHeight="1">
      <c r="A38" s="19">
        <v>2</v>
      </c>
      <c r="B38" s="77" t="str">
        <f t="shared" si="4"/>
        <v>CARISTI</v>
      </c>
      <c r="C38" s="78" t="str">
        <f t="shared" si="4"/>
        <v>MARIO</v>
      </c>
      <c r="D38" s="78" t="str">
        <f t="shared" si="4"/>
        <v>TEAM PREVITI</v>
      </c>
      <c r="E38" s="69">
        <v>7.4</v>
      </c>
      <c r="F38" s="70">
        <v>7.4</v>
      </c>
      <c r="G38" s="70">
        <v>7.4</v>
      </c>
      <c r="H38" s="70">
        <v>7.7</v>
      </c>
      <c r="I38" s="71">
        <v>7.3</v>
      </c>
      <c r="J38" s="44">
        <f>(E38+F38+G38+H38+I38)-O38-P38</f>
        <v>22.200000000000003</v>
      </c>
      <c r="K38" s="30">
        <f>X6</f>
        <v>7.533333333333334</v>
      </c>
      <c r="L38" s="31">
        <f>J38/3</f>
        <v>7.400000000000001</v>
      </c>
      <c r="M38" s="82">
        <f>(K38+L38)/2</f>
        <v>7.466666666666668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7.7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7.3</v>
      </c>
      <c r="T38" s="19">
        <v>2</v>
      </c>
      <c r="U38" s="77" t="s">
        <v>108</v>
      </c>
      <c r="V38" s="78" t="s">
        <v>109</v>
      </c>
      <c r="W38" s="78" t="s">
        <v>34</v>
      </c>
      <c r="X38" s="82">
        <v>7.466666666666668</v>
      </c>
    </row>
    <row r="39" spans="1:24" ht="23.25" customHeight="1">
      <c r="A39" s="18">
        <v>3</v>
      </c>
      <c r="B39" s="77">
        <f t="shared" si="4"/>
        <v>0</v>
      </c>
      <c r="C39" s="78">
        <f t="shared" si="4"/>
        <v>0</v>
      </c>
      <c r="D39" s="78">
        <f t="shared" si="4"/>
        <v>0</v>
      </c>
      <c r="E39" s="69"/>
      <c r="F39" s="70"/>
      <c r="G39" s="70"/>
      <c r="H39" s="70"/>
      <c r="I39" s="71"/>
      <c r="J39" s="44">
        <f>(E39+F39+G39+H39+I39)-O39-P39</f>
        <v>0</v>
      </c>
      <c r="K39" s="30">
        <f>X7</f>
        <v>0</v>
      </c>
      <c r="L39" s="31">
        <f>J39/3</f>
        <v>0</v>
      </c>
      <c r="M39" s="82">
        <f>(K39+L39)/2</f>
        <v>0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0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0</v>
      </c>
      <c r="T39" s="16"/>
      <c r="U39" s="77"/>
      <c r="V39" s="78"/>
      <c r="W39" s="78"/>
      <c r="X39" s="82"/>
    </row>
    <row r="40" spans="1:24" ht="23.25" customHeight="1">
      <c r="A40" s="19">
        <v>4</v>
      </c>
      <c r="B40" s="77">
        <f t="shared" si="4"/>
        <v>0</v>
      </c>
      <c r="C40" s="78">
        <f t="shared" si="4"/>
        <v>0</v>
      </c>
      <c r="D40" s="78">
        <f t="shared" si="4"/>
        <v>0</v>
      </c>
      <c r="E40" s="69"/>
      <c r="F40" s="70"/>
      <c r="G40" s="70"/>
      <c r="H40" s="70"/>
      <c r="I40" s="71"/>
      <c r="J40" s="44">
        <f>(E40+F40+G40+H40+I40)-O40-P40</f>
        <v>0</v>
      </c>
      <c r="K40" s="30">
        <f>X17</f>
        <v>0</v>
      </c>
      <c r="L40" s="31">
        <f>J40/3</f>
        <v>0</v>
      </c>
      <c r="M40" s="82">
        <f>(K40+L40)/2</f>
        <v>0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0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0</v>
      </c>
      <c r="T40" s="17"/>
      <c r="U40" s="77"/>
      <c r="V40" s="78"/>
      <c r="W40" s="78"/>
      <c r="X40" s="82"/>
    </row>
    <row r="41" spans="1:24" ht="23.25" customHeight="1" thickBot="1">
      <c r="A41" s="20">
        <v>5</v>
      </c>
      <c r="B41" s="79">
        <f t="shared" si="4"/>
        <v>0</v>
      </c>
      <c r="C41" s="80">
        <f t="shared" si="4"/>
        <v>0</v>
      </c>
      <c r="D41" s="80">
        <f t="shared" si="4"/>
        <v>0</v>
      </c>
      <c r="E41" s="72"/>
      <c r="F41" s="73"/>
      <c r="G41" s="73"/>
      <c r="H41" s="73"/>
      <c r="I41" s="74"/>
      <c r="J41" s="45">
        <f>(E41+F41+G41+H41+I41)-O41-P41</f>
        <v>0</v>
      </c>
      <c r="K41" s="46">
        <f>X18</f>
        <v>0</v>
      </c>
      <c r="L41" s="47">
        <f>J41/3</f>
        <v>0</v>
      </c>
      <c r="M41" s="84">
        <f>(K41+L41)/2</f>
        <v>0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0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0</v>
      </c>
      <c r="T41" s="83"/>
      <c r="U41" s="79"/>
      <c r="V41" s="80"/>
      <c r="W41" s="80"/>
      <c r="X41" s="84"/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107</v>
      </c>
      <c r="C45" s="76" t="s">
        <v>74</v>
      </c>
      <c r="D45" s="76" t="s">
        <v>50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108</v>
      </c>
      <c r="C46" s="78" t="s">
        <v>109</v>
      </c>
      <c r="D46" s="78" t="s">
        <v>34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9"/>
      <c r="C47" s="80"/>
      <c r="D47" s="80"/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X47"/>
  <sheetViews>
    <sheetView view="pageBreakPreview" zoomScale="60" zoomScaleNormal="90" zoomScalePageLayoutView="0" workbookViewId="0" topLeftCell="A25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110</v>
      </c>
      <c r="C5" s="22" t="s">
        <v>111</v>
      </c>
      <c r="D5" s="22" t="s">
        <v>42</v>
      </c>
      <c r="E5" s="25">
        <v>7.8</v>
      </c>
      <c r="F5" s="26">
        <v>7.7</v>
      </c>
      <c r="G5" s="26">
        <v>7.9</v>
      </c>
      <c r="H5" s="26">
        <v>8.1</v>
      </c>
      <c r="I5" s="32">
        <v>7.5</v>
      </c>
      <c r="J5" s="115">
        <f aca="true" t="shared" si="0" ref="J5:J34">(E5+F5+G5+H5+I5)-O5-P5</f>
        <v>23.4</v>
      </c>
      <c r="K5" s="116"/>
      <c r="L5" s="37">
        <f aca="true" t="shared" si="1" ref="L5:L34">J5/3</f>
        <v>7.8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8.1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7.5</v>
      </c>
      <c r="R5" s="12"/>
      <c r="S5" s="13"/>
      <c r="T5" s="16">
        <v>6</v>
      </c>
      <c r="U5" s="21" t="s">
        <v>119</v>
      </c>
      <c r="V5" s="22" t="s">
        <v>120</v>
      </c>
      <c r="W5" s="22" t="s">
        <v>35</v>
      </c>
      <c r="X5" s="37">
        <v>8.233333333333334</v>
      </c>
    </row>
    <row r="6" spans="1:24" ht="23.25" customHeight="1">
      <c r="A6" s="17">
        <v>2</v>
      </c>
      <c r="B6" s="23" t="s">
        <v>112</v>
      </c>
      <c r="C6" s="24" t="s">
        <v>41</v>
      </c>
      <c r="D6" s="24" t="s">
        <v>36</v>
      </c>
      <c r="E6" s="27">
        <v>7.9</v>
      </c>
      <c r="F6" s="28">
        <v>8</v>
      </c>
      <c r="G6" s="28">
        <v>8.1</v>
      </c>
      <c r="H6" s="28">
        <v>8.2</v>
      </c>
      <c r="I6" s="33">
        <v>7.7</v>
      </c>
      <c r="J6" s="100">
        <f t="shared" si="0"/>
        <v>24.000000000000007</v>
      </c>
      <c r="K6" s="101"/>
      <c r="L6" s="36">
        <f t="shared" si="1"/>
        <v>8.000000000000002</v>
      </c>
      <c r="M6" s="35"/>
      <c r="N6" s="10"/>
      <c r="O6" s="11">
        <f t="shared" si="2"/>
        <v>8.2</v>
      </c>
      <c r="P6" s="11">
        <f t="shared" si="3"/>
        <v>7.7</v>
      </c>
      <c r="R6" s="12"/>
      <c r="S6" s="13"/>
      <c r="T6" s="17">
        <v>4</v>
      </c>
      <c r="U6" s="23" t="s">
        <v>115</v>
      </c>
      <c r="V6" s="24" t="s">
        <v>116</v>
      </c>
      <c r="W6" s="24" t="s">
        <v>35</v>
      </c>
      <c r="X6" s="36">
        <v>8.166666666666666</v>
      </c>
    </row>
    <row r="7" spans="1:24" ht="23.25" customHeight="1">
      <c r="A7" s="16">
        <v>3</v>
      </c>
      <c r="B7" s="21" t="s">
        <v>113</v>
      </c>
      <c r="C7" s="22" t="s">
        <v>44</v>
      </c>
      <c r="D7" s="22" t="s">
        <v>52</v>
      </c>
      <c r="E7" s="25">
        <v>7.7</v>
      </c>
      <c r="F7" s="26">
        <v>7.7</v>
      </c>
      <c r="G7" s="26">
        <v>7.9</v>
      </c>
      <c r="H7" s="26">
        <v>8.1</v>
      </c>
      <c r="I7" s="32">
        <v>7.7</v>
      </c>
      <c r="J7" s="100">
        <f t="shared" si="0"/>
        <v>23.3</v>
      </c>
      <c r="K7" s="101"/>
      <c r="L7" s="36">
        <f t="shared" si="1"/>
        <v>7.766666666666667</v>
      </c>
      <c r="M7" s="35"/>
      <c r="N7" s="10"/>
      <c r="O7" s="11">
        <f t="shared" si="2"/>
        <v>8.1</v>
      </c>
      <c r="P7" s="11">
        <f t="shared" si="3"/>
        <v>7.7</v>
      </c>
      <c r="R7" s="12"/>
      <c r="S7" s="13"/>
      <c r="T7" s="16">
        <v>2</v>
      </c>
      <c r="U7" s="21" t="s">
        <v>112</v>
      </c>
      <c r="V7" s="22" t="s">
        <v>41</v>
      </c>
      <c r="W7" s="22" t="s">
        <v>36</v>
      </c>
      <c r="X7" s="36">
        <v>8.000000000000002</v>
      </c>
    </row>
    <row r="8" spans="1:24" ht="23.25" customHeight="1">
      <c r="A8" s="17">
        <v>4</v>
      </c>
      <c r="B8" s="21" t="s">
        <v>115</v>
      </c>
      <c r="C8" s="22" t="s">
        <v>116</v>
      </c>
      <c r="D8" s="22" t="s">
        <v>35</v>
      </c>
      <c r="E8" s="27">
        <v>8</v>
      </c>
      <c r="F8" s="28">
        <v>8.2</v>
      </c>
      <c r="G8" s="28">
        <v>8.5</v>
      </c>
      <c r="H8" s="28">
        <v>8.3</v>
      </c>
      <c r="I8" s="33">
        <v>8</v>
      </c>
      <c r="J8" s="100">
        <f t="shared" si="0"/>
        <v>24.5</v>
      </c>
      <c r="K8" s="101"/>
      <c r="L8" s="36">
        <f t="shared" si="1"/>
        <v>8.166666666666666</v>
      </c>
      <c r="M8" s="35"/>
      <c r="N8" s="10"/>
      <c r="O8" s="11">
        <f t="shared" si="2"/>
        <v>8.5</v>
      </c>
      <c r="P8" s="11">
        <f t="shared" si="3"/>
        <v>8</v>
      </c>
      <c r="R8" s="12"/>
      <c r="S8" s="13"/>
      <c r="T8" s="17">
        <v>1</v>
      </c>
      <c r="U8" s="21" t="s">
        <v>110</v>
      </c>
      <c r="V8" s="22" t="s">
        <v>111</v>
      </c>
      <c r="W8" s="22" t="s">
        <v>42</v>
      </c>
      <c r="X8" s="36">
        <v>7.8</v>
      </c>
    </row>
    <row r="9" spans="1:24" ht="23.25" customHeight="1">
      <c r="A9" s="16">
        <v>5</v>
      </c>
      <c r="B9" s="23" t="s">
        <v>117</v>
      </c>
      <c r="C9" s="24" t="s">
        <v>118</v>
      </c>
      <c r="D9" s="24" t="s">
        <v>52</v>
      </c>
      <c r="E9" s="25">
        <v>7.7</v>
      </c>
      <c r="F9" s="26">
        <v>7.7</v>
      </c>
      <c r="G9" s="26">
        <v>8.1</v>
      </c>
      <c r="H9" s="26">
        <v>7.9</v>
      </c>
      <c r="I9" s="32">
        <v>7.8</v>
      </c>
      <c r="J9" s="100">
        <f t="shared" si="0"/>
        <v>23.399999999999995</v>
      </c>
      <c r="K9" s="101"/>
      <c r="L9" s="36">
        <f t="shared" si="1"/>
        <v>7.799999999999998</v>
      </c>
      <c r="M9" s="35"/>
      <c r="N9" s="10"/>
      <c r="O9" s="11">
        <f t="shared" si="2"/>
        <v>8.1</v>
      </c>
      <c r="P9" s="11">
        <f t="shared" si="3"/>
        <v>7.7</v>
      </c>
      <c r="R9" s="12"/>
      <c r="S9" s="13"/>
      <c r="T9" s="16">
        <v>5</v>
      </c>
      <c r="U9" s="23" t="s">
        <v>117</v>
      </c>
      <c r="V9" s="24" t="s">
        <v>118</v>
      </c>
      <c r="W9" s="24" t="s">
        <v>52</v>
      </c>
      <c r="X9" s="36">
        <v>7.799999999999998</v>
      </c>
    </row>
    <row r="10" spans="1:24" ht="23.25" customHeight="1">
      <c r="A10" s="17">
        <v>6</v>
      </c>
      <c r="B10" s="21" t="s">
        <v>119</v>
      </c>
      <c r="C10" s="22" t="s">
        <v>120</v>
      </c>
      <c r="D10" s="22" t="s">
        <v>35</v>
      </c>
      <c r="E10" s="27">
        <v>8.1</v>
      </c>
      <c r="F10" s="28">
        <v>8.4</v>
      </c>
      <c r="G10" s="28">
        <v>8.3</v>
      </c>
      <c r="H10" s="28">
        <v>8.3</v>
      </c>
      <c r="I10" s="33">
        <v>8</v>
      </c>
      <c r="J10" s="100">
        <f t="shared" si="0"/>
        <v>24.700000000000003</v>
      </c>
      <c r="K10" s="101"/>
      <c r="L10" s="36">
        <f t="shared" si="1"/>
        <v>8.233333333333334</v>
      </c>
      <c r="M10" s="35"/>
      <c r="N10" s="10"/>
      <c r="O10" s="11">
        <f t="shared" si="2"/>
        <v>8.4</v>
      </c>
      <c r="P10" s="11">
        <f t="shared" si="3"/>
        <v>8</v>
      </c>
      <c r="R10" s="12"/>
      <c r="S10" s="13"/>
      <c r="T10" s="17">
        <v>3</v>
      </c>
      <c r="U10" s="21" t="s">
        <v>113</v>
      </c>
      <c r="V10" s="22" t="s">
        <v>44</v>
      </c>
      <c r="W10" s="22" t="s">
        <v>52</v>
      </c>
      <c r="X10" s="36">
        <v>7.766666666666667</v>
      </c>
    </row>
    <row r="11" spans="1:24" ht="23.25" customHeight="1">
      <c r="A11" s="16">
        <v>7</v>
      </c>
      <c r="B11" s="23" t="s">
        <v>121</v>
      </c>
      <c r="C11" s="24" t="s">
        <v>46</v>
      </c>
      <c r="D11" s="24" t="s">
        <v>36</v>
      </c>
      <c r="E11" s="25">
        <v>1</v>
      </c>
      <c r="F11" s="26">
        <v>1</v>
      </c>
      <c r="G11" s="26">
        <v>1</v>
      </c>
      <c r="H11" s="26">
        <v>1</v>
      </c>
      <c r="I11" s="32">
        <v>1</v>
      </c>
      <c r="J11" s="100">
        <f t="shared" si="0"/>
        <v>3</v>
      </c>
      <c r="K11" s="101"/>
      <c r="L11" s="36">
        <f t="shared" si="1"/>
        <v>1</v>
      </c>
      <c r="M11" s="35"/>
      <c r="N11" s="10"/>
      <c r="O11" s="11">
        <f t="shared" si="2"/>
        <v>1</v>
      </c>
      <c r="P11" s="11">
        <f t="shared" si="3"/>
        <v>1</v>
      </c>
      <c r="R11" s="12"/>
      <c r="S11" s="13"/>
      <c r="T11" s="16">
        <v>7</v>
      </c>
      <c r="U11" s="23" t="s">
        <v>121</v>
      </c>
      <c r="V11" s="24" t="s">
        <v>46</v>
      </c>
      <c r="W11" s="24" t="s">
        <v>36</v>
      </c>
      <c r="X11" s="36">
        <v>1</v>
      </c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BRIGANDI'</v>
      </c>
      <c r="C37" s="76" t="str">
        <f t="shared" si="4"/>
        <v>MICHAEL</v>
      </c>
      <c r="D37" s="76" t="str">
        <f t="shared" si="4"/>
        <v>HOMBU</v>
      </c>
      <c r="E37" s="66">
        <v>8.1</v>
      </c>
      <c r="F37" s="67">
        <v>8</v>
      </c>
      <c r="G37" s="67">
        <v>8.3</v>
      </c>
      <c r="H37" s="67">
        <v>8.3</v>
      </c>
      <c r="I37" s="68">
        <v>8.1</v>
      </c>
      <c r="J37" s="42">
        <f>(E37+F37+G37+H37+I37)-O37-P37</f>
        <v>24.5</v>
      </c>
      <c r="K37" s="43">
        <f>X5</f>
        <v>8.233333333333334</v>
      </c>
      <c r="L37" s="43">
        <f>J37/3</f>
        <v>8.166666666666666</v>
      </c>
      <c r="M37" s="81">
        <f>(K37+L37)/2</f>
        <v>8.2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8.3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8</v>
      </c>
      <c r="T37" s="16">
        <v>1</v>
      </c>
      <c r="U37" s="75" t="s">
        <v>119</v>
      </c>
      <c r="V37" s="76" t="s">
        <v>120</v>
      </c>
      <c r="W37" s="76" t="s">
        <v>35</v>
      </c>
      <c r="X37" s="81">
        <v>8.2</v>
      </c>
    </row>
    <row r="38" spans="1:24" ht="23.25" customHeight="1">
      <c r="A38" s="17">
        <v>2</v>
      </c>
      <c r="B38" s="77" t="str">
        <f t="shared" si="4"/>
        <v>MAGAZZU'</v>
      </c>
      <c r="C38" s="78" t="str">
        <f t="shared" si="4"/>
        <v>CAROL</v>
      </c>
      <c r="D38" s="78" t="str">
        <f t="shared" si="4"/>
        <v>HOMBU</v>
      </c>
      <c r="E38" s="69">
        <v>8</v>
      </c>
      <c r="F38" s="70">
        <v>8.2</v>
      </c>
      <c r="G38" s="70">
        <v>8.4</v>
      </c>
      <c r="H38" s="70">
        <v>8.3</v>
      </c>
      <c r="I38" s="71">
        <v>8.1</v>
      </c>
      <c r="J38" s="44">
        <f>(E38+F38+G38+H38+I38)-O38-P38</f>
        <v>24.60000000000001</v>
      </c>
      <c r="K38" s="30">
        <f>X6</f>
        <v>8.166666666666666</v>
      </c>
      <c r="L38" s="31">
        <f>J38/3</f>
        <v>8.200000000000003</v>
      </c>
      <c r="M38" s="82">
        <f>(K38+L38)/2</f>
        <v>8.183333333333334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8.4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8</v>
      </c>
      <c r="T38" s="17">
        <v>2</v>
      </c>
      <c r="U38" s="77" t="s">
        <v>115</v>
      </c>
      <c r="V38" s="78" t="s">
        <v>116</v>
      </c>
      <c r="W38" s="78" t="s">
        <v>35</v>
      </c>
      <c r="X38" s="82">
        <v>8.183333333333334</v>
      </c>
    </row>
    <row r="39" spans="1:24" ht="23.25" customHeight="1">
      <c r="A39" s="16">
        <v>3</v>
      </c>
      <c r="B39" s="77" t="str">
        <f t="shared" si="4"/>
        <v>CURATOLO</v>
      </c>
      <c r="C39" s="78" t="str">
        <f t="shared" si="4"/>
        <v>DANILO</v>
      </c>
      <c r="D39" s="78" t="str">
        <f t="shared" si="4"/>
        <v>S.CATALDO</v>
      </c>
      <c r="E39" s="69">
        <v>7.7</v>
      </c>
      <c r="F39" s="70">
        <v>7.6</v>
      </c>
      <c r="G39" s="70">
        <v>7.9</v>
      </c>
      <c r="H39" s="70">
        <v>7.9</v>
      </c>
      <c r="I39" s="71">
        <v>7.7</v>
      </c>
      <c r="J39" s="44">
        <f>(E39+F39+G39+H39+I39)-O39-P39</f>
        <v>23.300000000000004</v>
      </c>
      <c r="K39" s="30">
        <f>X7</f>
        <v>8.000000000000002</v>
      </c>
      <c r="L39" s="31">
        <f>J39/3</f>
        <v>7.766666666666668</v>
      </c>
      <c r="M39" s="82">
        <f>(K39+L39)/2</f>
        <v>7.883333333333335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7.9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7.6</v>
      </c>
      <c r="T39" s="16">
        <v>3</v>
      </c>
      <c r="U39" s="77" t="s">
        <v>112</v>
      </c>
      <c r="V39" s="78" t="s">
        <v>41</v>
      </c>
      <c r="W39" s="78" t="s">
        <v>36</v>
      </c>
      <c r="X39" s="82">
        <v>7.883333333333335</v>
      </c>
    </row>
    <row r="40" spans="1:24" ht="23.25" customHeight="1">
      <c r="A40" s="17">
        <v>4</v>
      </c>
      <c r="B40" s="77" t="str">
        <f t="shared" si="4"/>
        <v>GIANNETTO</v>
      </c>
      <c r="C40" s="78" t="str">
        <f t="shared" si="4"/>
        <v>JOSER</v>
      </c>
      <c r="D40" s="78" t="str">
        <f t="shared" si="4"/>
        <v>JONICA</v>
      </c>
      <c r="E40" s="69">
        <v>7.5</v>
      </c>
      <c r="F40" s="70">
        <v>7.5</v>
      </c>
      <c r="G40" s="70">
        <v>8</v>
      </c>
      <c r="H40" s="70">
        <v>7.8</v>
      </c>
      <c r="I40" s="71">
        <v>7.6</v>
      </c>
      <c r="J40" s="44">
        <f>(E40+F40+G40+H40+I40)-O40-P40</f>
        <v>22.9</v>
      </c>
      <c r="K40" s="30">
        <f>X8</f>
        <v>7.8</v>
      </c>
      <c r="L40" s="31">
        <f>J40/3</f>
        <v>7.633333333333333</v>
      </c>
      <c r="M40" s="82">
        <f>(K40+L40)/2</f>
        <v>7.716666666666667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8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7.5</v>
      </c>
      <c r="T40" s="17">
        <v>4</v>
      </c>
      <c r="U40" s="77" t="s">
        <v>110</v>
      </c>
      <c r="V40" s="78" t="s">
        <v>111</v>
      </c>
      <c r="W40" s="78" t="s">
        <v>42</v>
      </c>
      <c r="X40" s="82">
        <v>7.716666666666667</v>
      </c>
    </row>
    <row r="41" spans="1:24" ht="23.25" customHeight="1" thickBot="1">
      <c r="A41" s="83">
        <v>5</v>
      </c>
      <c r="B41" s="79" t="str">
        <f t="shared" si="4"/>
        <v>TERRAVECCHIA</v>
      </c>
      <c r="C41" s="80" t="str">
        <f t="shared" si="4"/>
        <v>CLAUDIO</v>
      </c>
      <c r="D41" s="80" t="str">
        <f t="shared" si="4"/>
        <v>CALTANISETTA</v>
      </c>
      <c r="E41" s="72">
        <v>7.6</v>
      </c>
      <c r="F41" s="73">
        <v>7.6</v>
      </c>
      <c r="G41" s="73">
        <v>8</v>
      </c>
      <c r="H41" s="73">
        <v>7.6</v>
      </c>
      <c r="I41" s="74">
        <v>7.5</v>
      </c>
      <c r="J41" s="45">
        <f>(E41+F41+G41+H41+I41)-O41-P41</f>
        <v>22.799999999999997</v>
      </c>
      <c r="K41" s="30">
        <f>X9</f>
        <v>7.799999999999998</v>
      </c>
      <c r="L41" s="47">
        <f>J41/3</f>
        <v>7.599999999999999</v>
      </c>
      <c r="M41" s="84">
        <f>(K41+L41)/2</f>
        <v>7.699999999999998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8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7.5</v>
      </c>
      <c r="T41" s="83">
        <v>5</v>
      </c>
      <c r="U41" s="79" t="s">
        <v>117</v>
      </c>
      <c r="V41" s="80" t="s">
        <v>118</v>
      </c>
      <c r="W41" s="80" t="s">
        <v>52</v>
      </c>
      <c r="X41" s="84">
        <v>7.699999999999998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119</v>
      </c>
      <c r="C45" s="76" t="s">
        <v>120</v>
      </c>
      <c r="D45" s="76" t="s">
        <v>35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115</v>
      </c>
      <c r="C46" s="78" t="s">
        <v>116</v>
      </c>
      <c r="D46" s="78" t="s">
        <v>35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112</v>
      </c>
      <c r="C47" s="78" t="s">
        <v>41</v>
      </c>
      <c r="D47" s="78" t="s">
        <v>36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X47"/>
  <sheetViews>
    <sheetView view="pageBreakPreview" zoomScale="60" zoomScaleNormal="90" zoomScalePageLayoutView="0" workbookViewId="0" topLeftCell="A22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122</v>
      </c>
      <c r="C5" s="22" t="s">
        <v>123</v>
      </c>
      <c r="D5" s="22" t="s">
        <v>35</v>
      </c>
      <c r="E5" s="25">
        <v>8.2</v>
      </c>
      <c r="F5" s="26">
        <v>8.1</v>
      </c>
      <c r="G5" s="26">
        <v>8.3</v>
      </c>
      <c r="H5" s="26">
        <v>8.3</v>
      </c>
      <c r="I5" s="32">
        <v>8.2</v>
      </c>
      <c r="J5" s="115">
        <f aca="true" t="shared" si="0" ref="J5:J34">(E5+F5+G5+H5+I5)-O5-P5</f>
        <v>24.699999999999996</v>
      </c>
      <c r="K5" s="116"/>
      <c r="L5" s="37">
        <f aca="true" t="shared" si="1" ref="L5:L34">J5/3</f>
        <v>8.233333333333333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8.3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8.1</v>
      </c>
      <c r="R5" s="12"/>
      <c r="S5" s="13"/>
      <c r="T5" s="16">
        <v>1</v>
      </c>
      <c r="U5" s="21" t="s">
        <v>122</v>
      </c>
      <c r="V5" s="22" t="s">
        <v>123</v>
      </c>
      <c r="W5" s="22" t="s">
        <v>35</v>
      </c>
      <c r="X5" s="37">
        <v>8.233333333333333</v>
      </c>
    </row>
    <row r="6" spans="1:24" ht="23.25" customHeight="1">
      <c r="A6" s="17">
        <v>2</v>
      </c>
      <c r="B6" s="23" t="s">
        <v>124</v>
      </c>
      <c r="C6" s="24" t="s">
        <v>125</v>
      </c>
      <c r="D6" s="24" t="s">
        <v>52</v>
      </c>
      <c r="E6" s="27">
        <v>7.7</v>
      </c>
      <c r="F6" s="28">
        <v>7.8</v>
      </c>
      <c r="G6" s="28">
        <v>8.1</v>
      </c>
      <c r="H6" s="28">
        <v>8</v>
      </c>
      <c r="I6" s="33">
        <v>7.5</v>
      </c>
      <c r="J6" s="100">
        <f t="shared" si="0"/>
        <v>23.5</v>
      </c>
      <c r="K6" s="101"/>
      <c r="L6" s="36">
        <f t="shared" si="1"/>
        <v>7.833333333333333</v>
      </c>
      <c r="M6" s="35"/>
      <c r="N6" s="10"/>
      <c r="O6" s="11">
        <f t="shared" si="2"/>
        <v>8.1</v>
      </c>
      <c r="P6" s="11">
        <f t="shared" si="3"/>
        <v>7.5</v>
      </c>
      <c r="R6" s="12"/>
      <c r="S6" s="13"/>
      <c r="T6" s="17">
        <v>4</v>
      </c>
      <c r="U6" s="23" t="s">
        <v>127</v>
      </c>
      <c r="V6" s="24" t="s">
        <v>128</v>
      </c>
      <c r="W6" s="24" t="s">
        <v>35</v>
      </c>
      <c r="X6" s="36">
        <v>8</v>
      </c>
    </row>
    <row r="7" spans="1:24" ht="23.25" customHeight="1">
      <c r="A7" s="16">
        <v>3</v>
      </c>
      <c r="B7" s="21" t="s">
        <v>126</v>
      </c>
      <c r="C7" s="22" t="s">
        <v>37</v>
      </c>
      <c r="D7" s="22" t="s">
        <v>35</v>
      </c>
      <c r="E7" s="25">
        <v>7.9</v>
      </c>
      <c r="F7" s="26">
        <v>7.9</v>
      </c>
      <c r="G7" s="26">
        <v>8.3</v>
      </c>
      <c r="H7" s="26">
        <v>8.2</v>
      </c>
      <c r="I7" s="32">
        <v>7.8</v>
      </c>
      <c r="J7" s="100">
        <f t="shared" si="0"/>
        <v>23.999999999999993</v>
      </c>
      <c r="K7" s="101"/>
      <c r="L7" s="36">
        <f t="shared" si="1"/>
        <v>7.999999999999997</v>
      </c>
      <c r="M7" s="35"/>
      <c r="N7" s="10"/>
      <c r="O7" s="11">
        <f t="shared" si="2"/>
        <v>8.3</v>
      </c>
      <c r="P7" s="11">
        <f t="shared" si="3"/>
        <v>7.8</v>
      </c>
      <c r="R7" s="12"/>
      <c r="S7" s="13"/>
      <c r="T7" s="16">
        <v>3</v>
      </c>
      <c r="U7" s="21" t="s">
        <v>126</v>
      </c>
      <c r="V7" s="22" t="s">
        <v>37</v>
      </c>
      <c r="W7" s="22" t="s">
        <v>35</v>
      </c>
      <c r="X7" s="36">
        <v>7.999999999999997</v>
      </c>
    </row>
    <row r="8" spans="1:24" ht="23.25" customHeight="1">
      <c r="A8" s="17">
        <v>4</v>
      </c>
      <c r="B8" s="23" t="s">
        <v>127</v>
      </c>
      <c r="C8" s="24" t="s">
        <v>128</v>
      </c>
      <c r="D8" s="24" t="s">
        <v>35</v>
      </c>
      <c r="E8" s="27">
        <v>8</v>
      </c>
      <c r="F8" s="28">
        <v>7.9</v>
      </c>
      <c r="G8" s="28">
        <v>8.1</v>
      </c>
      <c r="H8" s="28">
        <v>8.2</v>
      </c>
      <c r="I8" s="33">
        <v>7.9</v>
      </c>
      <c r="J8" s="100">
        <f t="shared" si="0"/>
        <v>24</v>
      </c>
      <c r="K8" s="101"/>
      <c r="L8" s="36">
        <f t="shared" si="1"/>
        <v>8</v>
      </c>
      <c r="M8" s="35"/>
      <c r="N8" s="10"/>
      <c r="O8" s="11">
        <f t="shared" si="2"/>
        <v>8.2</v>
      </c>
      <c r="P8" s="11">
        <f t="shared" si="3"/>
        <v>7.9</v>
      </c>
      <c r="R8" s="12"/>
      <c r="S8" s="13"/>
      <c r="T8" s="17">
        <v>6</v>
      </c>
      <c r="U8" s="23" t="s">
        <v>136</v>
      </c>
      <c r="V8" s="24" t="s">
        <v>137</v>
      </c>
      <c r="W8" s="24" t="s">
        <v>81</v>
      </c>
      <c r="X8" s="36">
        <v>7.8666666666666645</v>
      </c>
    </row>
    <row r="9" spans="1:24" ht="23.25" customHeight="1">
      <c r="A9" s="16">
        <v>5</v>
      </c>
      <c r="B9" s="23" t="s">
        <v>112</v>
      </c>
      <c r="C9" s="24" t="s">
        <v>114</v>
      </c>
      <c r="D9" s="24" t="s">
        <v>36</v>
      </c>
      <c r="E9" s="25">
        <v>7.8</v>
      </c>
      <c r="F9" s="26">
        <v>7.6</v>
      </c>
      <c r="G9" s="26">
        <v>7.9</v>
      </c>
      <c r="H9" s="26">
        <v>8</v>
      </c>
      <c r="I9" s="32">
        <v>7.8</v>
      </c>
      <c r="J9" s="100">
        <f t="shared" si="0"/>
        <v>23.499999999999993</v>
      </c>
      <c r="K9" s="101"/>
      <c r="L9" s="36">
        <f t="shared" si="1"/>
        <v>7.833333333333331</v>
      </c>
      <c r="M9" s="35"/>
      <c r="N9" s="10"/>
      <c r="O9" s="11">
        <f t="shared" si="2"/>
        <v>8</v>
      </c>
      <c r="P9" s="11">
        <f t="shared" si="3"/>
        <v>7.6</v>
      </c>
      <c r="R9" s="12"/>
      <c r="S9" s="13"/>
      <c r="T9" s="16">
        <v>2</v>
      </c>
      <c r="U9" s="23" t="s">
        <v>112</v>
      </c>
      <c r="V9" s="24" t="s">
        <v>114</v>
      </c>
      <c r="W9" s="24" t="s">
        <v>36</v>
      </c>
      <c r="X9" s="36">
        <v>7.833333333333333</v>
      </c>
    </row>
    <row r="10" spans="1:24" ht="23.25" customHeight="1">
      <c r="A10" s="17">
        <v>6</v>
      </c>
      <c r="B10" s="23" t="s">
        <v>136</v>
      </c>
      <c r="C10" s="24" t="s">
        <v>137</v>
      </c>
      <c r="D10" s="24" t="s">
        <v>81</v>
      </c>
      <c r="E10" s="27">
        <v>7.9</v>
      </c>
      <c r="F10" s="28">
        <v>7.6</v>
      </c>
      <c r="G10" s="28">
        <v>7.9</v>
      </c>
      <c r="H10" s="28">
        <v>8</v>
      </c>
      <c r="I10" s="33">
        <v>7.8</v>
      </c>
      <c r="J10" s="100">
        <f t="shared" si="0"/>
        <v>23.599999999999994</v>
      </c>
      <c r="K10" s="101"/>
      <c r="L10" s="36">
        <f t="shared" si="1"/>
        <v>7.8666666666666645</v>
      </c>
      <c r="M10" s="35"/>
      <c r="N10" s="10"/>
      <c r="O10" s="11">
        <f t="shared" si="2"/>
        <v>8</v>
      </c>
      <c r="P10" s="11">
        <f t="shared" si="3"/>
        <v>7.6</v>
      </c>
      <c r="R10" s="12"/>
      <c r="S10" s="13"/>
      <c r="T10" s="17">
        <v>5</v>
      </c>
      <c r="U10" s="23" t="s">
        <v>124</v>
      </c>
      <c r="V10" s="24" t="s">
        <v>125</v>
      </c>
      <c r="W10" s="24" t="s">
        <v>52</v>
      </c>
      <c r="X10" s="36">
        <v>7.833333333333331</v>
      </c>
    </row>
    <row r="11" spans="1:24" ht="23.25" customHeight="1">
      <c r="A11" s="16">
        <v>7</v>
      </c>
      <c r="B11" s="21"/>
      <c r="C11" s="22"/>
      <c r="D11" s="22"/>
      <c r="E11" s="25"/>
      <c r="F11" s="26"/>
      <c r="G11" s="26"/>
      <c r="H11" s="26"/>
      <c r="I11" s="32"/>
      <c r="J11" s="100">
        <f t="shared" si="0"/>
        <v>0</v>
      </c>
      <c r="K11" s="101"/>
      <c r="L11" s="36">
        <f t="shared" si="1"/>
        <v>0</v>
      </c>
      <c r="M11" s="35"/>
      <c r="N11" s="10"/>
      <c r="O11" s="11">
        <f t="shared" si="2"/>
        <v>0</v>
      </c>
      <c r="P11" s="11">
        <f t="shared" si="3"/>
        <v>0</v>
      </c>
      <c r="R11" s="12"/>
      <c r="S11" s="13"/>
      <c r="T11" s="54"/>
      <c r="U11" s="23"/>
      <c r="V11" s="24"/>
      <c r="W11" s="24"/>
      <c r="X11" s="52"/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 t="s">
        <v>124</v>
      </c>
      <c r="C14" s="24" t="s">
        <v>125</v>
      </c>
      <c r="D14" s="24" t="s">
        <v>52</v>
      </c>
      <c r="E14" s="27">
        <v>7.7</v>
      </c>
      <c r="F14" s="28">
        <v>7.6</v>
      </c>
      <c r="G14" s="28">
        <v>8.1</v>
      </c>
      <c r="H14" s="28">
        <v>7.9</v>
      </c>
      <c r="I14" s="33">
        <v>7.8</v>
      </c>
      <c r="J14" s="100">
        <f t="shared" si="0"/>
        <v>23.39999999999999</v>
      </c>
      <c r="K14" s="101"/>
      <c r="L14" s="36">
        <f t="shared" si="1"/>
        <v>7.799999999999997</v>
      </c>
      <c r="M14" s="35"/>
      <c r="N14" s="10"/>
      <c r="O14" s="11">
        <f t="shared" si="2"/>
        <v>8.1</v>
      </c>
      <c r="P14" s="11">
        <f t="shared" si="3"/>
        <v>7.6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3" t="s">
        <v>112</v>
      </c>
      <c r="C15" s="24" t="s">
        <v>114</v>
      </c>
      <c r="D15" s="24" t="s">
        <v>36</v>
      </c>
      <c r="E15" s="25">
        <v>7.8</v>
      </c>
      <c r="F15" s="26">
        <v>7.7</v>
      </c>
      <c r="G15" s="26">
        <v>7.9</v>
      </c>
      <c r="H15" s="26">
        <v>7.8</v>
      </c>
      <c r="I15" s="32">
        <v>7.9</v>
      </c>
      <c r="J15" s="100">
        <f t="shared" si="0"/>
        <v>23.500000000000004</v>
      </c>
      <c r="K15" s="101"/>
      <c r="L15" s="36">
        <f t="shared" si="1"/>
        <v>7.833333333333335</v>
      </c>
      <c r="M15" s="35"/>
      <c r="N15" s="10"/>
      <c r="O15" s="11">
        <f t="shared" si="2"/>
        <v>7.9</v>
      </c>
      <c r="P15" s="11">
        <f t="shared" si="3"/>
        <v>7.7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8">
        <v>1</v>
      </c>
      <c r="B37" s="75" t="str">
        <f aca="true" t="shared" si="4" ref="B37:D41">U5</f>
        <v>DIMITRA</v>
      </c>
      <c r="C37" s="76" t="str">
        <f t="shared" si="4"/>
        <v>FERNANDO</v>
      </c>
      <c r="D37" s="76" t="str">
        <f t="shared" si="4"/>
        <v>HOMBU</v>
      </c>
      <c r="E37" s="66">
        <v>7.9</v>
      </c>
      <c r="F37" s="67">
        <v>8</v>
      </c>
      <c r="G37" s="67">
        <v>8.3</v>
      </c>
      <c r="H37" s="67">
        <v>8</v>
      </c>
      <c r="I37" s="68">
        <v>8</v>
      </c>
      <c r="J37" s="42">
        <f>(E37+F37+G37+H37+I37)-O37-P37</f>
        <v>24</v>
      </c>
      <c r="K37" s="43">
        <f>X5</f>
        <v>8.233333333333333</v>
      </c>
      <c r="L37" s="43">
        <f>J37/3</f>
        <v>8</v>
      </c>
      <c r="M37" s="81">
        <f>(K37+L37)/2</f>
        <v>8.116666666666667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8.3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7.9</v>
      </c>
      <c r="T37" s="18">
        <v>1</v>
      </c>
      <c r="U37" s="75" t="s">
        <v>122</v>
      </c>
      <c r="V37" s="76" t="s">
        <v>123</v>
      </c>
      <c r="W37" s="76" t="s">
        <v>35</v>
      </c>
      <c r="X37" s="81">
        <v>8.116666666666667</v>
      </c>
    </row>
    <row r="38" spans="1:24" ht="23.25" customHeight="1">
      <c r="A38" s="19">
        <v>2</v>
      </c>
      <c r="B38" s="77" t="str">
        <f t="shared" si="4"/>
        <v>CENTORRINO</v>
      </c>
      <c r="C38" s="78" t="str">
        <f t="shared" si="4"/>
        <v>ANGELA</v>
      </c>
      <c r="D38" s="78" t="str">
        <f t="shared" si="4"/>
        <v>HOMBU</v>
      </c>
      <c r="E38" s="69">
        <v>7.8</v>
      </c>
      <c r="F38" s="70">
        <v>7.9</v>
      </c>
      <c r="G38" s="70">
        <v>8.3</v>
      </c>
      <c r="H38" s="70">
        <v>8.1</v>
      </c>
      <c r="I38" s="71">
        <v>7.9</v>
      </c>
      <c r="J38" s="44">
        <f>(E38+F38+G38+H38+I38)-O38-P38</f>
        <v>23.9</v>
      </c>
      <c r="K38" s="30">
        <f>X6</f>
        <v>8</v>
      </c>
      <c r="L38" s="31">
        <f>J38/3</f>
        <v>7.966666666666666</v>
      </c>
      <c r="M38" s="82">
        <f>(K38+L38)/2</f>
        <v>7.9833333333333325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8.3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7.8</v>
      </c>
      <c r="T38" s="19">
        <v>3</v>
      </c>
      <c r="U38" s="77" t="s">
        <v>126</v>
      </c>
      <c r="V38" s="78" t="s">
        <v>37</v>
      </c>
      <c r="W38" s="78" t="s">
        <v>35</v>
      </c>
      <c r="X38" s="82">
        <v>8.016666666666666</v>
      </c>
    </row>
    <row r="39" spans="1:24" ht="23.25" customHeight="1">
      <c r="A39" s="18">
        <v>3</v>
      </c>
      <c r="B39" s="77" t="str">
        <f t="shared" si="4"/>
        <v>SPADARO</v>
      </c>
      <c r="C39" s="78" t="str">
        <f t="shared" si="4"/>
        <v>GIUSEPPE</v>
      </c>
      <c r="D39" s="78" t="str">
        <f t="shared" si="4"/>
        <v>HOMBU</v>
      </c>
      <c r="E39" s="69">
        <v>7.7</v>
      </c>
      <c r="F39" s="70">
        <v>7.9</v>
      </c>
      <c r="G39" s="70">
        <v>8.2</v>
      </c>
      <c r="H39" s="70">
        <v>8.2</v>
      </c>
      <c r="I39" s="71">
        <v>8</v>
      </c>
      <c r="J39" s="44">
        <f>(E39+F39+G39+H39+I39)-O39-P39</f>
        <v>24.1</v>
      </c>
      <c r="K39" s="30">
        <f>X7</f>
        <v>7.999999999999997</v>
      </c>
      <c r="L39" s="31">
        <f>J39/3</f>
        <v>8.033333333333333</v>
      </c>
      <c r="M39" s="82">
        <f>(K39+L39)/2</f>
        <v>8.016666666666666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8.2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7.7</v>
      </c>
      <c r="T39" s="18">
        <v>2</v>
      </c>
      <c r="U39" s="77" t="s">
        <v>127</v>
      </c>
      <c r="V39" s="78" t="s">
        <v>128</v>
      </c>
      <c r="W39" s="78" t="s">
        <v>35</v>
      </c>
      <c r="X39" s="82">
        <v>7.9833333333333325</v>
      </c>
    </row>
    <row r="40" spans="1:24" ht="23.25" customHeight="1">
      <c r="A40" s="19">
        <v>4</v>
      </c>
      <c r="B40" s="77" t="str">
        <f t="shared" si="4"/>
        <v>MANIERO</v>
      </c>
      <c r="C40" s="78" t="str">
        <f t="shared" si="4"/>
        <v>LEAH</v>
      </c>
      <c r="D40" s="78" t="str">
        <f t="shared" si="4"/>
        <v>BOLOGNA</v>
      </c>
      <c r="E40" s="69">
        <v>7.6</v>
      </c>
      <c r="F40" s="70">
        <v>7.8</v>
      </c>
      <c r="G40" s="70">
        <v>7.9</v>
      </c>
      <c r="H40" s="70">
        <v>7.8</v>
      </c>
      <c r="I40" s="71">
        <v>7.7</v>
      </c>
      <c r="J40" s="44">
        <f>(E40+F40+G40+H40+I40)-O40-P40</f>
        <v>23.299999999999997</v>
      </c>
      <c r="K40" s="30">
        <f>X8</f>
        <v>7.8666666666666645</v>
      </c>
      <c r="L40" s="31">
        <f>J40/3</f>
        <v>7.766666666666666</v>
      </c>
      <c r="M40" s="82">
        <f>(K40+L40)/2</f>
        <v>7.816666666666665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7.9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7.6</v>
      </c>
      <c r="T40" s="19">
        <v>4</v>
      </c>
      <c r="U40" s="77" t="s">
        <v>136</v>
      </c>
      <c r="V40" s="78" t="s">
        <v>137</v>
      </c>
      <c r="W40" s="78" t="s">
        <v>81</v>
      </c>
      <c r="X40" s="82">
        <v>7.816666666666665</v>
      </c>
    </row>
    <row r="41" spans="1:24" ht="23.25" customHeight="1" thickBot="1">
      <c r="A41" s="20">
        <v>5</v>
      </c>
      <c r="B41" s="79" t="str">
        <f t="shared" si="4"/>
        <v>CURATOLO</v>
      </c>
      <c r="C41" s="80" t="str">
        <f t="shared" si="4"/>
        <v>MANUEL</v>
      </c>
      <c r="D41" s="80" t="str">
        <f t="shared" si="4"/>
        <v>S.CATALDO</v>
      </c>
      <c r="E41" s="72">
        <v>7.7</v>
      </c>
      <c r="F41" s="73">
        <v>7.7</v>
      </c>
      <c r="G41" s="73">
        <v>7.8</v>
      </c>
      <c r="H41" s="73">
        <v>7.7</v>
      </c>
      <c r="I41" s="74">
        <v>7.8</v>
      </c>
      <c r="J41" s="45">
        <f>(E41+F41+G41+H41+I41)-O41-P41</f>
        <v>23.199999999999996</v>
      </c>
      <c r="K41" s="30">
        <f>X9</f>
        <v>7.833333333333333</v>
      </c>
      <c r="L41" s="47">
        <f>J41/3</f>
        <v>7.733333333333332</v>
      </c>
      <c r="M41" s="84">
        <f>(K41+L41)/2</f>
        <v>7.783333333333332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7.8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7.7</v>
      </c>
      <c r="T41" s="20">
        <v>5</v>
      </c>
      <c r="U41" s="79" t="s">
        <v>112</v>
      </c>
      <c r="V41" s="80" t="s">
        <v>114</v>
      </c>
      <c r="W41" s="80" t="s">
        <v>36</v>
      </c>
      <c r="X41" s="84">
        <v>7.783333333333332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122</v>
      </c>
      <c r="C45" s="76" t="s">
        <v>123</v>
      </c>
      <c r="D45" s="76" t="s">
        <v>35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126</v>
      </c>
      <c r="C46" s="78" t="s">
        <v>37</v>
      </c>
      <c r="D46" s="78" t="s">
        <v>35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127</v>
      </c>
      <c r="C47" s="78" t="s">
        <v>128</v>
      </c>
      <c r="D47" s="78" t="s">
        <v>35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X47"/>
  <sheetViews>
    <sheetView view="pageBreakPreview" zoomScale="60" zoomScaleNormal="90" zoomScalePageLayoutView="0" workbookViewId="0" topLeftCell="A25">
      <selection activeCell="E45" sqref="E45:G45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3" t="s">
        <v>131</v>
      </c>
      <c r="C5" s="24" t="s">
        <v>130</v>
      </c>
      <c r="D5" s="24" t="s">
        <v>132</v>
      </c>
      <c r="E5" s="25">
        <v>7.5</v>
      </c>
      <c r="F5" s="26">
        <v>7</v>
      </c>
      <c r="G5" s="26">
        <v>7.3</v>
      </c>
      <c r="H5" s="26">
        <v>7.4</v>
      </c>
      <c r="I5" s="32">
        <v>6.3</v>
      </c>
      <c r="J5" s="115">
        <f aca="true" t="shared" si="0" ref="J5:J34">(E5+F5+G5+H5+I5)-O5-P5</f>
        <v>21.7</v>
      </c>
      <c r="K5" s="116"/>
      <c r="L5" s="37">
        <f aca="true" t="shared" si="1" ref="L5:L34">J5/3</f>
        <v>7.233333333333333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7.5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6.3</v>
      </c>
      <c r="R5" s="12"/>
      <c r="S5" s="13"/>
      <c r="T5" s="16">
        <v>3</v>
      </c>
      <c r="U5" s="23" t="s">
        <v>40</v>
      </c>
      <c r="V5" s="24" t="s">
        <v>129</v>
      </c>
      <c r="W5" s="24" t="s">
        <v>36</v>
      </c>
      <c r="X5" s="37">
        <v>8.199999999999998</v>
      </c>
    </row>
    <row r="6" spans="1:24" ht="23.25" customHeight="1">
      <c r="A6" s="17">
        <v>2</v>
      </c>
      <c r="B6" s="21" t="s">
        <v>133</v>
      </c>
      <c r="C6" s="22" t="s">
        <v>47</v>
      </c>
      <c r="D6" s="22" t="s">
        <v>36</v>
      </c>
      <c r="E6" s="27">
        <v>7.8</v>
      </c>
      <c r="F6" s="28">
        <v>7.8</v>
      </c>
      <c r="G6" s="28">
        <v>8.2</v>
      </c>
      <c r="H6" s="28">
        <v>7.9</v>
      </c>
      <c r="I6" s="33">
        <v>8</v>
      </c>
      <c r="J6" s="100">
        <f t="shared" si="0"/>
        <v>23.699999999999996</v>
      </c>
      <c r="K6" s="101"/>
      <c r="L6" s="36">
        <f t="shared" si="1"/>
        <v>7.899999999999999</v>
      </c>
      <c r="M6" s="35"/>
      <c r="N6" s="10"/>
      <c r="O6" s="11">
        <f t="shared" si="2"/>
        <v>8.2</v>
      </c>
      <c r="P6" s="11">
        <f t="shared" si="3"/>
        <v>7.8</v>
      </c>
      <c r="R6" s="12"/>
      <c r="S6" s="13"/>
      <c r="T6" s="17">
        <v>2</v>
      </c>
      <c r="U6" s="21" t="s">
        <v>133</v>
      </c>
      <c r="V6" s="22" t="s">
        <v>47</v>
      </c>
      <c r="W6" s="22" t="s">
        <v>36</v>
      </c>
      <c r="X6" s="36">
        <v>7.899999999999999</v>
      </c>
    </row>
    <row r="7" spans="1:24" ht="23.25" customHeight="1">
      <c r="A7" s="16">
        <v>3</v>
      </c>
      <c r="B7" s="21" t="s">
        <v>40</v>
      </c>
      <c r="C7" s="22" t="s">
        <v>129</v>
      </c>
      <c r="D7" s="22" t="s">
        <v>36</v>
      </c>
      <c r="E7" s="25">
        <v>8.2</v>
      </c>
      <c r="F7" s="26">
        <v>8</v>
      </c>
      <c r="G7" s="26">
        <v>8.2</v>
      </c>
      <c r="H7" s="26">
        <v>8.2</v>
      </c>
      <c r="I7" s="32">
        <v>8.2</v>
      </c>
      <c r="J7" s="100">
        <f t="shared" si="0"/>
        <v>24.599999999999994</v>
      </c>
      <c r="K7" s="101"/>
      <c r="L7" s="36">
        <f t="shared" si="1"/>
        <v>8.199999999999998</v>
      </c>
      <c r="M7" s="35"/>
      <c r="N7" s="10"/>
      <c r="O7" s="11">
        <f t="shared" si="2"/>
        <v>8.2</v>
      </c>
      <c r="P7" s="11">
        <f t="shared" si="3"/>
        <v>8</v>
      </c>
      <c r="R7" s="12"/>
      <c r="S7" s="13"/>
      <c r="T7" s="16">
        <v>1</v>
      </c>
      <c r="U7" s="21" t="s">
        <v>131</v>
      </c>
      <c r="V7" s="22" t="s">
        <v>130</v>
      </c>
      <c r="W7" s="22" t="s">
        <v>132</v>
      </c>
      <c r="X7" s="36">
        <v>7.233333333333333</v>
      </c>
    </row>
    <row r="8" spans="1:24" ht="23.25" customHeight="1">
      <c r="A8" s="17">
        <v>4</v>
      </c>
      <c r="B8" s="21"/>
      <c r="C8" s="22"/>
      <c r="D8" s="22"/>
      <c r="E8" s="27"/>
      <c r="F8" s="28"/>
      <c r="G8" s="28"/>
      <c r="H8" s="28"/>
      <c r="I8" s="33"/>
      <c r="J8" s="100">
        <f t="shared" si="0"/>
        <v>0</v>
      </c>
      <c r="K8" s="101"/>
      <c r="L8" s="36">
        <f t="shared" si="1"/>
        <v>0</v>
      </c>
      <c r="M8" s="35"/>
      <c r="N8" s="10"/>
      <c r="O8" s="11">
        <f t="shared" si="2"/>
        <v>0</v>
      </c>
      <c r="P8" s="11">
        <f t="shared" si="3"/>
        <v>0</v>
      </c>
      <c r="R8" s="12"/>
      <c r="S8" s="13"/>
      <c r="T8" s="17"/>
      <c r="U8" s="23"/>
      <c r="V8" s="24"/>
      <c r="W8" s="24"/>
      <c r="X8" s="36"/>
    </row>
    <row r="9" spans="1:24" ht="23.25" customHeight="1">
      <c r="A9" s="16">
        <v>5</v>
      </c>
      <c r="B9" s="21"/>
      <c r="C9" s="22"/>
      <c r="D9" s="22"/>
      <c r="E9" s="25"/>
      <c r="F9" s="26"/>
      <c r="G9" s="26"/>
      <c r="H9" s="26"/>
      <c r="I9" s="32"/>
      <c r="J9" s="100">
        <f t="shared" si="0"/>
        <v>0</v>
      </c>
      <c r="K9" s="101"/>
      <c r="L9" s="36">
        <f t="shared" si="1"/>
        <v>0</v>
      </c>
      <c r="M9" s="35"/>
      <c r="N9" s="10"/>
      <c r="O9" s="11">
        <f t="shared" si="2"/>
        <v>0</v>
      </c>
      <c r="P9" s="11">
        <f t="shared" si="3"/>
        <v>0</v>
      </c>
      <c r="R9" s="12"/>
      <c r="S9" s="13"/>
      <c r="T9" s="16"/>
      <c r="U9" s="21"/>
      <c r="V9" s="22"/>
      <c r="W9" s="22"/>
      <c r="X9" s="36"/>
    </row>
    <row r="10" spans="1:24" ht="23.25" customHeight="1">
      <c r="A10" s="17">
        <v>6</v>
      </c>
      <c r="B10" s="23"/>
      <c r="C10" s="24"/>
      <c r="D10" s="24"/>
      <c r="E10" s="27"/>
      <c r="F10" s="28"/>
      <c r="G10" s="28"/>
      <c r="H10" s="28"/>
      <c r="I10" s="33"/>
      <c r="J10" s="100">
        <f t="shared" si="0"/>
        <v>0</v>
      </c>
      <c r="K10" s="101"/>
      <c r="L10" s="36">
        <f t="shared" si="1"/>
        <v>0</v>
      </c>
      <c r="M10" s="35"/>
      <c r="N10" s="10"/>
      <c r="O10" s="11">
        <f t="shared" si="2"/>
        <v>0</v>
      </c>
      <c r="P10" s="11">
        <f t="shared" si="3"/>
        <v>0</v>
      </c>
      <c r="R10" s="12"/>
      <c r="S10" s="13"/>
      <c r="T10" s="17"/>
      <c r="U10" s="23"/>
      <c r="V10" s="24"/>
      <c r="W10" s="24"/>
      <c r="X10" s="36"/>
    </row>
    <row r="11" spans="1:24" ht="23.25" customHeight="1">
      <c r="A11" s="16">
        <v>7</v>
      </c>
      <c r="B11" s="21"/>
      <c r="C11" s="22"/>
      <c r="D11" s="22"/>
      <c r="E11" s="25"/>
      <c r="F11" s="26"/>
      <c r="G11" s="26"/>
      <c r="H11" s="26"/>
      <c r="I11" s="32"/>
      <c r="J11" s="100">
        <f t="shared" si="0"/>
        <v>0</v>
      </c>
      <c r="K11" s="101"/>
      <c r="L11" s="36">
        <f t="shared" si="1"/>
        <v>0</v>
      </c>
      <c r="M11" s="35"/>
      <c r="N11" s="10"/>
      <c r="O11" s="11">
        <f t="shared" si="2"/>
        <v>0</v>
      </c>
      <c r="P11" s="11">
        <f t="shared" si="3"/>
        <v>0</v>
      </c>
      <c r="R11" s="12"/>
      <c r="S11" s="13"/>
      <c r="T11" s="54"/>
      <c r="U11" s="55"/>
      <c r="V11" s="56"/>
      <c r="W11" s="57"/>
      <c r="X11" s="52"/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8">
        <v>1</v>
      </c>
      <c r="B37" s="75" t="str">
        <f aca="true" t="shared" si="4" ref="B37:D41">U5</f>
        <v>GRACI</v>
      </c>
      <c r="C37" s="76" t="str">
        <f t="shared" si="4"/>
        <v>CYNTHIA</v>
      </c>
      <c r="D37" s="76" t="str">
        <f t="shared" si="4"/>
        <v>S.CATALDO</v>
      </c>
      <c r="E37" s="66">
        <v>8.1</v>
      </c>
      <c r="F37" s="67">
        <v>7.8</v>
      </c>
      <c r="G37" s="67">
        <v>8.3</v>
      </c>
      <c r="H37" s="67">
        <v>8.1</v>
      </c>
      <c r="I37" s="68">
        <v>8.3</v>
      </c>
      <c r="J37" s="42">
        <f>(E37+F37+G37+H37+I37)-O37-P37</f>
        <v>24.499999999999996</v>
      </c>
      <c r="K37" s="43">
        <f>X5</f>
        <v>8.199999999999998</v>
      </c>
      <c r="L37" s="43">
        <f>J37/3</f>
        <v>8.166666666666666</v>
      </c>
      <c r="M37" s="81">
        <f>(K37+L37)/2</f>
        <v>8.183333333333332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8.3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7.8</v>
      </c>
      <c r="T37" s="18">
        <v>1</v>
      </c>
      <c r="U37" s="75" t="s">
        <v>40</v>
      </c>
      <c r="V37" s="76" t="s">
        <v>129</v>
      </c>
      <c r="W37" s="76" t="s">
        <v>52</v>
      </c>
      <c r="X37" s="81">
        <v>8.183333333333332</v>
      </c>
    </row>
    <row r="38" spans="1:24" ht="23.25" customHeight="1">
      <c r="A38" s="19">
        <v>2</v>
      </c>
      <c r="B38" s="77" t="str">
        <f t="shared" si="4"/>
        <v>DI BENEDETTO </v>
      </c>
      <c r="C38" s="78" t="str">
        <f t="shared" si="4"/>
        <v>GIANLUCA</v>
      </c>
      <c r="D38" s="78" t="str">
        <f t="shared" si="4"/>
        <v>S.CATALDO</v>
      </c>
      <c r="E38" s="69">
        <v>7.8</v>
      </c>
      <c r="F38" s="70">
        <v>7.7</v>
      </c>
      <c r="G38" s="70">
        <v>8</v>
      </c>
      <c r="H38" s="70">
        <v>7.8</v>
      </c>
      <c r="I38" s="71">
        <v>7.8</v>
      </c>
      <c r="J38" s="44">
        <f>(E38+F38+G38+H38+I38)-O38-P38</f>
        <v>23.400000000000002</v>
      </c>
      <c r="K38" s="30">
        <f>X6</f>
        <v>7.899999999999999</v>
      </c>
      <c r="L38" s="31">
        <f>J38/3</f>
        <v>7.800000000000001</v>
      </c>
      <c r="M38" s="82">
        <f>(K38+L38)/2</f>
        <v>7.85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7.7</v>
      </c>
      <c r="T38" s="19">
        <v>2</v>
      </c>
      <c r="U38" s="77" t="s">
        <v>133</v>
      </c>
      <c r="V38" s="78" t="s">
        <v>47</v>
      </c>
      <c r="W38" s="78" t="s">
        <v>52</v>
      </c>
      <c r="X38" s="82">
        <v>7.85</v>
      </c>
    </row>
    <row r="39" spans="1:24" ht="23.25" customHeight="1">
      <c r="A39" s="18">
        <v>3</v>
      </c>
      <c r="B39" s="77" t="str">
        <f t="shared" si="4"/>
        <v>SCARAMUZZA</v>
      </c>
      <c r="C39" s="78" t="str">
        <f t="shared" si="4"/>
        <v>IGOR</v>
      </c>
      <c r="D39" s="78" t="str">
        <f t="shared" si="4"/>
        <v>ROMA</v>
      </c>
      <c r="E39" s="69">
        <v>7.9</v>
      </c>
      <c r="F39" s="70">
        <v>7.8</v>
      </c>
      <c r="G39" s="70">
        <v>8</v>
      </c>
      <c r="H39" s="70">
        <v>8</v>
      </c>
      <c r="I39" s="71">
        <v>8</v>
      </c>
      <c r="J39" s="44">
        <f>(E39+F39+G39+H39+I39)-O39-P39</f>
        <v>23.900000000000002</v>
      </c>
      <c r="K39" s="30">
        <f>X7</f>
        <v>7.233333333333333</v>
      </c>
      <c r="L39" s="31">
        <f>J39/3</f>
        <v>7.966666666666668</v>
      </c>
      <c r="M39" s="82">
        <f>(K39+L39)/2</f>
        <v>7.6000000000000005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8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7.8</v>
      </c>
      <c r="T39" s="18">
        <v>3</v>
      </c>
      <c r="U39" s="77" t="s">
        <v>131</v>
      </c>
      <c r="V39" s="78" t="s">
        <v>130</v>
      </c>
      <c r="W39" s="78" t="s">
        <v>132</v>
      </c>
      <c r="X39" s="82">
        <v>7.6000000000000005</v>
      </c>
    </row>
    <row r="40" spans="1:24" ht="23.25" customHeight="1">
      <c r="A40" s="19">
        <v>4</v>
      </c>
      <c r="B40" s="77">
        <f t="shared" si="4"/>
        <v>0</v>
      </c>
      <c r="C40" s="78">
        <f t="shared" si="4"/>
        <v>0</v>
      </c>
      <c r="D40" s="78">
        <f t="shared" si="4"/>
        <v>0</v>
      </c>
      <c r="E40" s="69"/>
      <c r="F40" s="70"/>
      <c r="G40" s="70"/>
      <c r="H40" s="70"/>
      <c r="I40" s="71"/>
      <c r="J40" s="44">
        <f>(E40+F40+G40+H40+I40)-O40-P40</f>
        <v>0</v>
      </c>
      <c r="K40" s="30">
        <f>X17</f>
        <v>0</v>
      </c>
      <c r="L40" s="31">
        <f>J40/3</f>
        <v>0</v>
      </c>
      <c r="M40" s="82">
        <f>(K40+L40)/2</f>
        <v>0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0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0</v>
      </c>
      <c r="T40" s="17"/>
      <c r="U40" s="77"/>
      <c r="V40" s="78"/>
      <c r="W40" s="78"/>
      <c r="X40" s="82"/>
    </row>
    <row r="41" spans="1:24" ht="23.25" customHeight="1" thickBot="1">
      <c r="A41" s="20">
        <v>5</v>
      </c>
      <c r="B41" s="79">
        <f t="shared" si="4"/>
        <v>0</v>
      </c>
      <c r="C41" s="80">
        <f t="shared" si="4"/>
        <v>0</v>
      </c>
      <c r="D41" s="80">
        <f t="shared" si="4"/>
        <v>0</v>
      </c>
      <c r="E41" s="72"/>
      <c r="F41" s="73"/>
      <c r="G41" s="73"/>
      <c r="H41" s="73"/>
      <c r="I41" s="74"/>
      <c r="J41" s="45">
        <f>(E41+F41+G41+H41+I41)-O41-P41</f>
        <v>0</v>
      </c>
      <c r="K41" s="46">
        <f>X18</f>
        <v>0</v>
      </c>
      <c r="L41" s="47">
        <f>J41/3</f>
        <v>0</v>
      </c>
      <c r="M41" s="84">
        <f>(K41+L41)/2</f>
        <v>0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0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0</v>
      </c>
      <c r="T41" s="83"/>
      <c r="U41" s="79"/>
      <c r="V41" s="80"/>
      <c r="W41" s="80"/>
      <c r="X41" s="84"/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40</v>
      </c>
      <c r="C45" s="76" t="s">
        <v>129</v>
      </c>
      <c r="D45" s="76" t="s">
        <v>36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133</v>
      </c>
      <c r="C46" s="78" t="s">
        <v>47</v>
      </c>
      <c r="D46" s="78" t="s">
        <v>36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131</v>
      </c>
      <c r="C47" s="78" t="s">
        <v>130</v>
      </c>
      <c r="D47" s="78" t="s">
        <v>132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7"/>
  <sheetViews>
    <sheetView view="pageBreakPreview" zoomScale="60" zoomScaleNormal="90" zoomScalePageLayoutView="0" workbookViewId="0" topLeftCell="A22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173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174</v>
      </c>
      <c r="C5" s="22" t="s">
        <v>175</v>
      </c>
      <c r="D5" s="22" t="s">
        <v>35</v>
      </c>
      <c r="E5" s="25">
        <v>7.8</v>
      </c>
      <c r="F5" s="26">
        <v>7.7</v>
      </c>
      <c r="G5" s="26">
        <v>8.1</v>
      </c>
      <c r="H5" s="26">
        <v>7.8</v>
      </c>
      <c r="I5" s="32">
        <v>8.2</v>
      </c>
      <c r="J5" s="115">
        <f aca="true" t="shared" si="0" ref="J5:J34">(E5+F5+G5+H5+I5)-O5-P5</f>
        <v>23.700000000000003</v>
      </c>
      <c r="K5" s="116"/>
      <c r="L5" s="37">
        <f aca="true" t="shared" si="1" ref="L5:L34">J5/3</f>
        <v>7.900000000000001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8.2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7.7</v>
      </c>
      <c r="R5" s="12"/>
      <c r="S5" s="13"/>
      <c r="T5" s="16">
        <v>1</v>
      </c>
      <c r="U5" s="21" t="s">
        <v>174</v>
      </c>
      <c r="V5" s="22" t="s">
        <v>175</v>
      </c>
      <c r="W5" s="22" t="s">
        <v>35</v>
      </c>
      <c r="X5" s="37">
        <v>7.900000000000001</v>
      </c>
    </row>
    <row r="6" spans="1:24" ht="23.25" customHeight="1">
      <c r="A6" s="17">
        <v>2</v>
      </c>
      <c r="B6" s="23" t="s">
        <v>176</v>
      </c>
      <c r="C6" s="24" t="s">
        <v>177</v>
      </c>
      <c r="D6" s="24" t="s">
        <v>34</v>
      </c>
      <c r="E6" s="27">
        <v>7.5</v>
      </c>
      <c r="F6" s="28">
        <v>7.6</v>
      </c>
      <c r="G6" s="28">
        <v>7.8</v>
      </c>
      <c r="H6" s="28">
        <v>7.5</v>
      </c>
      <c r="I6" s="33">
        <v>8.2</v>
      </c>
      <c r="J6" s="100">
        <f t="shared" si="0"/>
        <v>22.899999999999995</v>
      </c>
      <c r="K6" s="101"/>
      <c r="L6" s="36">
        <f t="shared" si="1"/>
        <v>7.633333333333332</v>
      </c>
      <c r="M6" s="35"/>
      <c r="N6" s="10"/>
      <c r="O6" s="11">
        <f t="shared" si="2"/>
        <v>8.2</v>
      </c>
      <c r="P6" s="11">
        <f t="shared" si="3"/>
        <v>7.5</v>
      </c>
      <c r="R6" s="12"/>
      <c r="S6" s="13"/>
      <c r="T6" s="17">
        <v>6</v>
      </c>
      <c r="U6" s="23" t="s">
        <v>178</v>
      </c>
      <c r="V6" s="24" t="s">
        <v>179</v>
      </c>
      <c r="W6" s="24" t="s">
        <v>180</v>
      </c>
      <c r="X6" s="36">
        <v>7.8999999999999995</v>
      </c>
    </row>
    <row r="7" spans="1:24" ht="23.25" customHeight="1">
      <c r="A7" s="16">
        <v>3</v>
      </c>
      <c r="B7" s="21" t="s">
        <v>181</v>
      </c>
      <c r="C7" s="22" t="s">
        <v>41</v>
      </c>
      <c r="D7" s="22" t="s">
        <v>35</v>
      </c>
      <c r="E7" s="25">
        <v>7.6</v>
      </c>
      <c r="F7" s="26">
        <v>7.8</v>
      </c>
      <c r="G7" s="26">
        <v>7.9</v>
      </c>
      <c r="H7" s="26">
        <v>7.9</v>
      </c>
      <c r="I7" s="32">
        <v>8.3</v>
      </c>
      <c r="J7" s="100">
        <f t="shared" si="0"/>
        <v>23.6</v>
      </c>
      <c r="K7" s="101"/>
      <c r="L7" s="36">
        <f t="shared" si="1"/>
        <v>7.866666666666667</v>
      </c>
      <c r="M7" s="35"/>
      <c r="N7" s="10"/>
      <c r="O7" s="11">
        <f t="shared" si="2"/>
        <v>8.3</v>
      </c>
      <c r="P7" s="11">
        <f t="shared" si="3"/>
        <v>7.6</v>
      </c>
      <c r="R7" s="12"/>
      <c r="S7" s="13"/>
      <c r="T7" s="16">
        <v>3</v>
      </c>
      <c r="U7" s="21" t="s">
        <v>181</v>
      </c>
      <c r="V7" s="22" t="s">
        <v>41</v>
      </c>
      <c r="W7" s="22" t="s">
        <v>35</v>
      </c>
      <c r="X7" s="36">
        <v>7.866666666666667</v>
      </c>
    </row>
    <row r="8" spans="1:24" ht="23.25" customHeight="1">
      <c r="A8" s="17">
        <v>4</v>
      </c>
      <c r="B8" s="23" t="s">
        <v>182</v>
      </c>
      <c r="C8" s="24" t="s">
        <v>183</v>
      </c>
      <c r="D8" s="24" t="s">
        <v>42</v>
      </c>
      <c r="E8" s="27">
        <v>7.6</v>
      </c>
      <c r="F8" s="28">
        <v>7.9</v>
      </c>
      <c r="G8" s="28">
        <v>8.1</v>
      </c>
      <c r="H8" s="28">
        <v>7.8</v>
      </c>
      <c r="I8" s="33">
        <v>7.9</v>
      </c>
      <c r="J8" s="100">
        <f t="shared" si="0"/>
        <v>23.6</v>
      </c>
      <c r="K8" s="101"/>
      <c r="L8" s="36">
        <f t="shared" si="1"/>
        <v>7.866666666666667</v>
      </c>
      <c r="M8" s="35"/>
      <c r="N8" s="10"/>
      <c r="O8" s="11">
        <f t="shared" si="2"/>
        <v>8.1</v>
      </c>
      <c r="P8" s="11">
        <f t="shared" si="3"/>
        <v>7.6</v>
      </c>
      <c r="R8" s="12"/>
      <c r="S8" s="13"/>
      <c r="T8" s="17">
        <v>4</v>
      </c>
      <c r="U8" s="23" t="s">
        <v>182</v>
      </c>
      <c r="V8" s="24" t="s">
        <v>183</v>
      </c>
      <c r="W8" s="24" t="s">
        <v>42</v>
      </c>
      <c r="X8" s="36">
        <v>7.866666666666667</v>
      </c>
    </row>
    <row r="9" spans="1:24" ht="23.25" customHeight="1">
      <c r="A9" s="16">
        <v>5</v>
      </c>
      <c r="B9" s="21" t="s">
        <v>184</v>
      </c>
      <c r="C9" s="22" t="s">
        <v>185</v>
      </c>
      <c r="D9" s="22" t="s">
        <v>35</v>
      </c>
      <c r="E9" s="25">
        <v>7.5</v>
      </c>
      <c r="F9" s="26">
        <v>7.9</v>
      </c>
      <c r="G9" s="26">
        <v>8</v>
      </c>
      <c r="H9" s="26">
        <v>7.6</v>
      </c>
      <c r="I9" s="32">
        <v>8.3</v>
      </c>
      <c r="J9" s="100">
        <f t="shared" si="0"/>
        <v>23.499999999999996</v>
      </c>
      <c r="K9" s="101"/>
      <c r="L9" s="36">
        <f t="shared" si="1"/>
        <v>7.833333333333332</v>
      </c>
      <c r="M9" s="35"/>
      <c r="N9" s="10"/>
      <c r="O9" s="11">
        <f t="shared" si="2"/>
        <v>8.3</v>
      </c>
      <c r="P9" s="11">
        <f t="shared" si="3"/>
        <v>7.5</v>
      </c>
      <c r="R9" s="12"/>
      <c r="S9" s="13"/>
      <c r="T9" s="16">
        <v>5</v>
      </c>
      <c r="U9" s="21" t="s">
        <v>184</v>
      </c>
      <c r="V9" s="22" t="s">
        <v>185</v>
      </c>
      <c r="W9" s="22" t="s">
        <v>35</v>
      </c>
      <c r="X9" s="36">
        <v>7.833333333333332</v>
      </c>
    </row>
    <row r="10" spans="1:24" ht="23.25" customHeight="1">
      <c r="A10" s="17">
        <v>6</v>
      </c>
      <c r="B10" s="23" t="s">
        <v>178</v>
      </c>
      <c r="C10" s="24" t="s">
        <v>179</v>
      </c>
      <c r="D10" s="24" t="s">
        <v>180</v>
      </c>
      <c r="E10" s="27">
        <v>7.7</v>
      </c>
      <c r="F10" s="28">
        <v>7.8</v>
      </c>
      <c r="G10" s="28">
        <v>8</v>
      </c>
      <c r="H10" s="28">
        <v>8</v>
      </c>
      <c r="I10" s="33">
        <v>7.9</v>
      </c>
      <c r="J10" s="100">
        <f t="shared" si="0"/>
        <v>23.7</v>
      </c>
      <c r="K10" s="101"/>
      <c r="L10" s="36">
        <f t="shared" si="1"/>
        <v>7.8999999999999995</v>
      </c>
      <c r="M10" s="35"/>
      <c r="N10" s="10"/>
      <c r="O10" s="11">
        <f t="shared" si="2"/>
        <v>8</v>
      </c>
      <c r="P10" s="11">
        <f t="shared" si="3"/>
        <v>7.7</v>
      </c>
      <c r="R10" s="12"/>
      <c r="S10" s="13"/>
      <c r="T10" s="17">
        <v>2</v>
      </c>
      <c r="U10" s="23" t="s">
        <v>176</v>
      </c>
      <c r="V10" s="24" t="s">
        <v>177</v>
      </c>
      <c r="W10" s="24" t="s">
        <v>34</v>
      </c>
      <c r="X10" s="36">
        <v>7.633333333333332</v>
      </c>
    </row>
    <row r="11" spans="1:24" ht="23.25" customHeight="1">
      <c r="A11" s="16">
        <v>7</v>
      </c>
      <c r="B11" s="21"/>
      <c r="C11" s="22"/>
      <c r="D11" s="22"/>
      <c r="E11" s="25"/>
      <c r="F11" s="26"/>
      <c r="G11" s="26"/>
      <c r="H11" s="26"/>
      <c r="I11" s="32"/>
      <c r="J11" s="100">
        <f t="shared" si="0"/>
        <v>0</v>
      </c>
      <c r="K11" s="101"/>
      <c r="L11" s="36">
        <f t="shared" si="1"/>
        <v>0</v>
      </c>
      <c r="M11" s="35"/>
      <c r="N11" s="10"/>
      <c r="O11" s="11">
        <f t="shared" si="2"/>
        <v>0</v>
      </c>
      <c r="P11" s="11">
        <f t="shared" si="3"/>
        <v>0</v>
      </c>
      <c r="R11" s="12"/>
      <c r="S11" s="13"/>
      <c r="T11" s="54"/>
      <c r="U11" s="55"/>
      <c r="V11" s="56"/>
      <c r="W11" s="57"/>
      <c r="X11" s="52"/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86" t="s">
        <v>6</v>
      </c>
      <c r="K36" s="87" t="s">
        <v>11</v>
      </c>
      <c r="L36" s="87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8">
        <v>1</v>
      </c>
      <c r="B37" s="75" t="str">
        <f aca="true" t="shared" si="4" ref="B37:D41">U5</f>
        <v>CAFIERO</v>
      </c>
      <c r="C37" s="76" t="str">
        <f t="shared" si="4"/>
        <v>MARINA</v>
      </c>
      <c r="D37" s="76" t="str">
        <f t="shared" si="4"/>
        <v>HOMBU</v>
      </c>
      <c r="E37" s="66">
        <v>8</v>
      </c>
      <c r="F37" s="67">
        <v>8.2</v>
      </c>
      <c r="G37" s="67">
        <v>8</v>
      </c>
      <c r="H37" s="67">
        <v>8</v>
      </c>
      <c r="I37" s="68">
        <v>7.9</v>
      </c>
      <c r="J37" s="42">
        <f>(E37+F37+G37+H37+I37)-O37-P37</f>
        <v>24</v>
      </c>
      <c r="K37" s="43">
        <f>X5</f>
        <v>7.900000000000001</v>
      </c>
      <c r="L37" s="43">
        <f>J37/3</f>
        <v>8</v>
      </c>
      <c r="M37" s="81">
        <f>(K37+L37)/2</f>
        <v>7.950000000000001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8.2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7.9</v>
      </c>
      <c r="T37" s="18">
        <v>1</v>
      </c>
      <c r="U37" s="75" t="s">
        <v>174</v>
      </c>
      <c r="V37" s="76" t="s">
        <v>175</v>
      </c>
      <c r="W37" s="76" t="s">
        <v>35</v>
      </c>
      <c r="X37" s="81">
        <v>7.950000000000001</v>
      </c>
    </row>
    <row r="38" spans="1:24" ht="23.25" customHeight="1">
      <c r="A38" s="19">
        <v>2</v>
      </c>
      <c r="B38" s="77" t="str">
        <f t="shared" si="4"/>
        <v>REPICI</v>
      </c>
      <c r="C38" s="78" t="str">
        <f t="shared" si="4"/>
        <v>GAIA</v>
      </c>
      <c r="D38" s="78" t="str">
        <f t="shared" si="4"/>
        <v>ROMETTA</v>
      </c>
      <c r="E38" s="69">
        <v>8</v>
      </c>
      <c r="F38" s="70">
        <v>8.1</v>
      </c>
      <c r="G38" s="70">
        <v>8</v>
      </c>
      <c r="H38" s="70">
        <v>7.9</v>
      </c>
      <c r="I38" s="71">
        <v>7.8</v>
      </c>
      <c r="J38" s="44">
        <f>(E38+F38+G38+H38+I38)-O38-P38</f>
        <v>23.899999999999995</v>
      </c>
      <c r="K38" s="30">
        <f>X6</f>
        <v>7.8999999999999995</v>
      </c>
      <c r="L38" s="31">
        <f>J38/3</f>
        <v>7.966666666666665</v>
      </c>
      <c r="M38" s="82">
        <f>(K38+L38)/2</f>
        <v>7.933333333333332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8.1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7.8</v>
      </c>
      <c r="T38" s="19">
        <v>2</v>
      </c>
      <c r="U38" s="77" t="s">
        <v>178</v>
      </c>
      <c r="V38" s="78" t="s">
        <v>179</v>
      </c>
      <c r="W38" s="78" t="s">
        <v>180</v>
      </c>
      <c r="X38" s="82">
        <v>7.933333333333332</v>
      </c>
    </row>
    <row r="39" spans="1:24" ht="23.25" customHeight="1">
      <c r="A39" s="18">
        <v>3</v>
      </c>
      <c r="B39" s="77" t="str">
        <f t="shared" si="4"/>
        <v>CARROLO</v>
      </c>
      <c r="C39" s="78" t="str">
        <f t="shared" si="4"/>
        <v>DANILO</v>
      </c>
      <c r="D39" s="78" t="str">
        <f t="shared" si="4"/>
        <v>HOMBU</v>
      </c>
      <c r="E39" s="69">
        <v>8</v>
      </c>
      <c r="F39" s="70">
        <v>8</v>
      </c>
      <c r="G39" s="70">
        <v>8</v>
      </c>
      <c r="H39" s="70">
        <v>7.8</v>
      </c>
      <c r="I39" s="71">
        <v>7.8</v>
      </c>
      <c r="J39" s="44">
        <f>(E39+F39+G39+H39+I39)-O39-P39</f>
        <v>23.8</v>
      </c>
      <c r="K39" s="30">
        <f>X7</f>
        <v>7.866666666666667</v>
      </c>
      <c r="L39" s="31">
        <f>J39/3</f>
        <v>7.933333333333334</v>
      </c>
      <c r="M39" s="82">
        <f>(K39+L39)/2</f>
        <v>7.9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8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7.8</v>
      </c>
      <c r="T39" s="18">
        <v>5</v>
      </c>
      <c r="U39" s="77" t="s">
        <v>184</v>
      </c>
      <c r="V39" s="78" t="s">
        <v>185</v>
      </c>
      <c r="W39" s="78" t="s">
        <v>35</v>
      </c>
      <c r="X39" s="82">
        <v>7.916666666666664</v>
      </c>
    </row>
    <row r="40" spans="1:24" ht="23.25" customHeight="1">
      <c r="A40" s="19">
        <v>4</v>
      </c>
      <c r="B40" s="77" t="str">
        <f t="shared" si="4"/>
        <v>GREGORIO</v>
      </c>
      <c r="C40" s="78" t="str">
        <f t="shared" si="4"/>
        <v>HELENE</v>
      </c>
      <c r="D40" s="78" t="str">
        <f t="shared" si="4"/>
        <v>JONICA</v>
      </c>
      <c r="E40" s="69">
        <v>7.9</v>
      </c>
      <c r="F40" s="70">
        <v>8</v>
      </c>
      <c r="G40" s="70">
        <v>7.8</v>
      </c>
      <c r="H40" s="70">
        <v>7.8</v>
      </c>
      <c r="I40" s="71">
        <v>7.7</v>
      </c>
      <c r="J40" s="44">
        <f>(E40+F40+G40+H40+I40)-O40-P40</f>
        <v>23.500000000000004</v>
      </c>
      <c r="K40" s="30">
        <f>X8</f>
        <v>7.866666666666667</v>
      </c>
      <c r="L40" s="31">
        <f>J40/3</f>
        <v>7.833333333333335</v>
      </c>
      <c r="M40" s="82">
        <f>(K40+L40)/2</f>
        <v>7.850000000000001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8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7.7</v>
      </c>
      <c r="T40" s="19">
        <v>3</v>
      </c>
      <c r="U40" s="77" t="s">
        <v>181</v>
      </c>
      <c r="V40" s="78" t="s">
        <v>41</v>
      </c>
      <c r="W40" s="78" t="s">
        <v>35</v>
      </c>
      <c r="X40" s="82">
        <v>7.9</v>
      </c>
    </row>
    <row r="41" spans="1:24" ht="23.25" customHeight="1" thickBot="1">
      <c r="A41" s="20">
        <v>5</v>
      </c>
      <c r="B41" s="79" t="str">
        <f t="shared" si="4"/>
        <v>PRESTOPINO</v>
      </c>
      <c r="C41" s="80" t="str">
        <f t="shared" si="4"/>
        <v>EUGENIO</v>
      </c>
      <c r="D41" s="80" t="str">
        <f t="shared" si="4"/>
        <v>HOMBU</v>
      </c>
      <c r="E41" s="72">
        <v>8.1</v>
      </c>
      <c r="F41" s="73">
        <v>8.1</v>
      </c>
      <c r="G41" s="73">
        <v>8.1</v>
      </c>
      <c r="H41" s="73">
        <v>7.8</v>
      </c>
      <c r="I41" s="74">
        <v>7.8</v>
      </c>
      <c r="J41" s="45">
        <f>(E41+F41+G41+H41+I41)-O41-P41</f>
        <v>23.99999999999999</v>
      </c>
      <c r="K41" s="30">
        <f>X9</f>
        <v>7.833333333333332</v>
      </c>
      <c r="L41" s="47">
        <f>J41/3</f>
        <v>7.9999999999999964</v>
      </c>
      <c r="M41" s="84">
        <f>(K41+L41)/2</f>
        <v>7.916666666666664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8.1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7.8</v>
      </c>
      <c r="T41" s="20">
        <v>4</v>
      </c>
      <c r="U41" s="79" t="s">
        <v>182</v>
      </c>
      <c r="V41" s="80" t="s">
        <v>183</v>
      </c>
      <c r="W41" s="80" t="s">
        <v>42</v>
      </c>
      <c r="X41" s="84">
        <v>7.850000000000001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174</v>
      </c>
      <c r="C45" s="76" t="s">
        <v>175</v>
      </c>
      <c r="D45" s="76" t="s">
        <v>35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178</v>
      </c>
      <c r="C46" s="78" t="s">
        <v>179</v>
      </c>
      <c r="D46" s="78" t="s">
        <v>180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184</v>
      </c>
      <c r="C47" s="78" t="s">
        <v>185</v>
      </c>
      <c r="D47" s="78" t="s">
        <v>35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A1:M1"/>
    <mergeCell ref="A2:M2"/>
    <mergeCell ref="A3:M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A35:M35"/>
    <mergeCell ref="B43:J43"/>
    <mergeCell ref="E47:G47"/>
    <mergeCell ref="H47:J47"/>
    <mergeCell ref="E44:G44"/>
    <mergeCell ref="H44:J44"/>
    <mergeCell ref="E45:G45"/>
    <mergeCell ref="H45:J45"/>
    <mergeCell ref="E46:G46"/>
    <mergeCell ref="H46:J4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X47"/>
  <sheetViews>
    <sheetView view="pageBreakPreview" zoomScale="60" zoomScaleNormal="90" zoomScalePageLayoutView="0" workbookViewId="0" topLeftCell="A22">
      <selection activeCell="X37" sqref="X3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186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187</v>
      </c>
      <c r="C5" s="22" t="s">
        <v>188</v>
      </c>
      <c r="D5" s="22" t="s">
        <v>42</v>
      </c>
      <c r="E5" s="25">
        <v>7.6</v>
      </c>
      <c r="F5" s="26">
        <v>7.7</v>
      </c>
      <c r="G5" s="26">
        <v>7.7</v>
      </c>
      <c r="H5" s="26">
        <v>7.2</v>
      </c>
      <c r="I5" s="32">
        <v>7.6</v>
      </c>
      <c r="J5" s="115">
        <f aca="true" t="shared" si="0" ref="J5:J34">(E5+F5+G5+H5+I5)-O5-P5</f>
        <v>22.9</v>
      </c>
      <c r="K5" s="116"/>
      <c r="L5" s="37">
        <f aca="true" t="shared" si="1" ref="L5:L34">J5/3</f>
        <v>7.633333333333333</v>
      </c>
      <c r="M5" s="8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7.7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7.2</v>
      </c>
      <c r="R5" s="12"/>
      <c r="S5" s="13"/>
      <c r="T5" s="16">
        <v>4</v>
      </c>
      <c r="U5" s="21" t="s">
        <v>160</v>
      </c>
      <c r="V5" s="22" t="s">
        <v>44</v>
      </c>
      <c r="W5" s="22" t="s">
        <v>36</v>
      </c>
      <c r="X5" s="37">
        <v>8</v>
      </c>
    </row>
    <row r="6" spans="1:24" ht="23.25" customHeight="1">
      <c r="A6" s="17">
        <v>2</v>
      </c>
      <c r="B6" s="23" t="s">
        <v>189</v>
      </c>
      <c r="C6" s="24" t="s">
        <v>39</v>
      </c>
      <c r="D6" s="24" t="s">
        <v>35</v>
      </c>
      <c r="E6" s="27">
        <v>1</v>
      </c>
      <c r="F6" s="28">
        <v>1</v>
      </c>
      <c r="G6" s="28">
        <v>1</v>
      </c>
      <c r="H6" s="28">
        <v>1</v>
      </c>
      <c r="I6" s="33">
        <v>1</v>
      </c>
      <c r="J6" s="100">
        <f t="shared" si="0"/>
        <v>3</v>
      </c>
      <c r="K6" s="101"/>
      <c r="L6" s="36">
        <f t="shared" si="1"/>
        <v>1</v>
      </c>
      <c r="M6" s="85"/>
      <c r="N6" s="10"/>
      <c r="O6" s="11">
        <f t="shared" si="2"/>
        <v>1</v>
      </c>
      <c r="P6" s="11">
        <f t="shared" si="3"/>
        <v>1</v>
      </c>
      <c r="R6" s="12"/>
      <c r="S6" s="13"/>
      <c r="T6" s="17">
        <v>11</v>
      </c>
      <c r="U6" s="23" t="s">
        <v>190</v>
      </c>
      <c r="V6" s="24" t="s">
        <v>47</v>
      </c>
      <c r="W6" s="24" t="s">
        <v>34</v>
      </c>
      <c r="X6" s="36">
        <v>7.800000000000001</v>
      </c>
    </row>
    <row r="7" spans="1:24" ht="23.25" customHeight="1">
      <c r="A7" s="16">
        <v>3</v>
      </c>
      <c r="B7" s="21" t="s">
        <v>191</v>
      </c>
      <c r="C7" s="22" t="s">
        <v>43</v>
      </c>
      <c r="D7" s="22" t="s">
        <v>42</v>
      </c>
      <c r="E7" s="25">
        <v>7.5</v>
      </c>
      <c r="F7" s="26">
        <v>7.3</v>
      </c>
      <c r="G7" s="26">
        <v>7.5</v>
      </c>
      <c r="H7" s="26">
        <v>7.3</v>
      </c>
      <c r="I7" s="32">
        <v>7.5</v>
      </c>
      <c r="J7" s="100">
        <f t="shared" si="0"/>
        <v>22.3</v>
      </c>
      <c r="K7" s="101"/>
      <c r="L7" s="36">
        <f t="shared" si="1"/>
        <v>7.433333333333334</v>
      </c>
      <c r="M7" s="85"/>
      <c r="N7" s="10"/>
      <c r="O7" s="11">
        <f t="shared" si="2"/>
        <v>7.5</v>
      </c>
      <c r="P7" s="11">
        <f t="shared" si="3"/>
        <v>7.3</v>
      </c>
      <c r="R7" s="12"/>
      <c r="S7" s="13"/>
      <c r="T7" s="16">
        <v>9</v>
      </c>
      <c r="U7" s="21" t="s">
        <v>144</v>
      </c>
      <c r="V7" s="22" t="s">
        <v>192</v>
      </c>
      <c r="W7" s="22" t="s">
        <v>35</v>
      </c>
      <c r="X7" s="36">
        <v>7.733333333333332</v>
      </c>
    </row>
    <row r="8" spans="1:24" ht="23.25" customHeight="1">
      <c r="A8" s="17">
        <v>4</v>
      </c>
      <c r="B8" s="23" t="s">
        <v>160</v>
      </c>
      <c r="C8" s="24" t="s">
        <v>44</v>
      </c>
      <c r="D8" s="24" t="s">
        <v>36</v>
      </c>
      <c r="E8" s="27">
        <v>8.1</v>
      </c>
      <c r="F8" s="28">
        <v>8</v>
      </c>
      <c r="G8" s="28">
        <v>8</v>
      </c>
      <c r="H8" s="28">
        <v>7.9</v>
      </c>
      <c r="I8" s="33">
        <v>8</v>
      </c>
      <c r="J8" s="100">
        <f t="shared" si="0"/>
        <v>24</v>
      </c>
      <c r="K8" s="101"/>
      <c r="L8" s="36">
        <f t="shared" si="1"/>
        <v>8</v>
      </c>
      <c r="M8" s="85"/>
      <c r="N8" s="10"/>
      <c r="O8" s="11">
        <f t="shared" si="2"/>
        <v>8.1</v>
      </c>
      <c r="P8" s="11">
        <f t="shared" si="3"/>
        <v>7.9</v>
      </c>
      <c r="R8" s="12"/>
      <c r="S8" s="13"/>
      <c r="T8" s="17">
        <v>10</v>
      </c>
      <c r="U8" s="23" t="s">
        <v>193</v>
      </c>
      <c r="V8" s="24" t="s">
        <v>46</v>
      </c>
      <c r="W8" s="24" t="s">
        <v>36</v>
      </c>
      <c r="X8" s="36">
        <v>7.666666666666668</v>
      </c>
    </row>
    <row r="9" spans="1:24" ht="23.25" customHeight="1">
      <c r="A9" s="16">
        <v>5</v>
      </c>
      <c r="B9" s="21" t="s">
        <v>45</v>
      </c>
      <c r="C9" s="22" t="s">
        <v>156</v>
      </c>
      <c r="D9" s="22" t="s">
        <v>42</v>
      </c>
      <c r="E9" s="25">
        <v>7.4</v>
      </c>
      <c r="F9" s="26">
        <v>7.4</v>
      </c>
      <c r="G9" s="26">
        <v>7.5</v>
      </c>
      <c r="H9" s="26">
        <v>7.3</v>
      </c>
      <c r="I9" s="32">
        <v>7.4</v>
      </c>
      <c r="J9" s="100">
        <f t="shared" si="0"/>
        <v>22.2</v>
      </c>
      <c r="K9" s="101"/>
      <c r="L9" s="36">
        <f t="shared" si="1"/>
        <v>7.3999999999999995</v>
      </c>
      <c r="M9" s="85"/>
      <c r="N9" s="10"/>
      <c r="O9" s="11">
        <f t="shared" si="2"/>
        <v>7.5</v>
      </c>
      <c r="P9" s="11">
        <f t="shared" si="3"/>
        <v>7.3</v>
      </c>
      <c r="R9" s="12"/>
      <c r="S9" s="13"/>
      <c r="T9" s="16">
        <v>6</v>
      </c>
      <c r="U9" s="21" t="s">
        <v>194</v>
      </c>
      <c r="V9" s="22" t="s">
        <v>195</v>
      </c>
      <c r="W9" s="22" t="s">
        <v>180</v>
      </c>
      <c r="X9" s="36">
        <v>7.666666666666667</v>
      </c>
    </row>
    <row r="10" spans="1:24" ht="23.25" customHeight="1">
      <c r="A10" s="17">
        <v>6</v>
      </c>
      <c r="B10" s="23" t="s">
        <v>194</v>
      </c>
      <c r="C10" s="24" t="s">
        <v>195</v>
      </c>
      <c r="D10" s="24" t="s">
        <v>180</v>
      </c>
      <c r="E10" s="27">
        <v>7.7</v>
      </c>
      <c r="F10" s="28">
        <v>7.8</v>
      </c>
      <c r="G10" s="28">
        <v>7.9</v>
      </c>
      <c r="H10" s="28">
        <v>7.5</v>
      </c>
      <c r="I10" s="33">
        <v>7.5</v>
      </c>
      <c r="J10" s="100">
        <f t="shared" si="0"/>
        <v>23</v>
      </c>
      <c r="K10" s="101"/>
      <c r="L10" s="36">
        <f t="shared" si="1"/>
        <v>7.666666666666667</v>
      </c>
      <c r="M10" s="85"/>
      <c r="N10" s="10"/>
      <c r="O10" s="11">
        <f t="shared" si="2"/>
        <v>7.9</v>
      </c>
      <c r="P10" s="11">
        <f t="shared" si="3"/>
        <v>7.5</v>
      </c>
      <c r="R10" s="12"/>
      <c r="S10" s="13"/>
      <c r="T10" s="17">
        <v>14</v>
      </c>
      <c r="U10" s="23" t="s">
        <v>48</v>
      </c>
      <c r="V10" s="24" t="s">
        <v>33</v>
      </c>
      <c r="W10" s="24" t="s">
        <v>35</v>
      </c>
      <c r="X10" s="36">
        <v>7.633333333333334</v>
      </c>
    </row>
    <row r="11" spans="1:24" ht="23.25" customHeight="1">
      <c r="A11" s="16">
        <v>7</v>
      </c>
      <c r="B11" s="23" t="s">
        <v>196</v>
      </c>
      <c r="C11" s="24" t="s">
        <v>192</v>
      </c>
      <c r="D11" s="24" t="s">
        <v>34</v>
      </c>
      <c r="E11" s="25">
        <v>6.9</v>
      </c>
      <c r="F11" s="26">
        <v>7.4</v>
      </c>
      <c r="G11" s="26">
        <v>7.3</v>
      </c>
      <c r="H11" s="26">
        <v>7.2</v>
      </c>
      <c r="I11" s="32">
        <v>7.5</v>
      </c>
      <c r="J11" s="100">
        <f t="shared" si="0"/>
        <v>21.9</v>
      </c>
      <c r="K11" s="101"/>
      <c r="L11" s="36">
        <f t="shared" si="1"/>
        <v>7.3</v>
      </c>
      <c r="M11" s="85"/>
      <c r="N11" s="10"/>
      <c r="O11" s="11">
        <f t="shared" si="2"/>
        <v>7.5</v>
      </c>
      <c r="P11" s="11">
        <f t="shared" si="3"/>
        <v>6.9</v>
      </c>
      <c r="R11" s="12"/>
      <c r="S11" s="13"/>
      <c r="T11" s="16">
        <v>17</v>
      </c>
      <c r="U11" s="23" t="s">
        <v>197</v>
      </c>
      <c r="V11" s="24" t="s">
        <v>195</v>
      </c>
      <c r="W11" s="24" t="s">
        <v>35</v>
      </c>
      <c r="X11" s="36">
        <v>7.633333333333334</v>
      </c>
    </row>
    <row r="12" spans="1:24" ht="23.25" customHeight="1">
      <c r="A12" s="17">
        <v>8</v>
      </c>
      <c r="B12" s="21" t="s">
        <v>198</v>
      </c>
      <c r="C12" s="22" t="s">
        <v>199</v>
      </c>
      <c r="D12" s="22" t="s">
        <v>42</v>
      </c>
      <c r="E12" s="27">
        <v>7.7</v>
      </c>
      <c r="F12" s="28">
        <v>7.6</v>
      </c>
      <c r="G12" s="28">
        <v>7.6</v>
      </c>
      <c r="H12" s="28">
        <v>7.3</v>
      </c>
      <c r="I12" s="33">
        <v>7.4</v>
      </c>
      <c r="J12" s="100">
        <f t="shared" si="0"/>
        <v>22.6</v>
      </c>
      <c r="K12" s="101"/>
      <c r="L12" s="36">
        <f t="shared" si="1"/>
        <v>7.533333333333334</v>
      </c>
      <c r="M12" s="85"/>
      <c r="N12" s="10"/>
      <c r="O12" s="11">
        <f t="shared" si="2"/>
        <v>7.7</v>
      </c>
      <c r="P12" s="11">
        <f t="shared" si="3"/>
        <v>7.3</v>
      </c>
      <c r="R12" s="12"/>
      <c r="S12" s="13"/>
      <c r="T12" s="17">
        <v>1</v>
      </c>
      <c r="U12" s="21" t="s">
        <v>187</v>
      </c>
      <c r="V12" s="22" t="s">
        <v>188</v>
      </c>
      <c r="W12" s="22" t="s">
        <v>42</v>
      </c>
      <c r="X12" s="36">
        <v>7.633333333333333</v>
      </c>
    </row>
    <row r="13" spans="1:24" ht="23.25" customHeight="1">
      <c r="A13" s="16">
        <v>9</v>
      </c>
      <c r="B13" s="23" t="s">
        <v>144</v>
      </c>
      <c r="C13" s="24" t="s">
        <v>192</v>
      </c>
      <c r="D13" s="24" t="s">
        <v>35</v>
      </c>
      <c r="E13" s="25">
        <v>7.8</v>
      </c>
      <c r="F13" s="26">
        <v>7.4</v>
      </c>
      <c r="G13" s="26">
        <v>7.8</v>
      </c>
      <c r="H13" s="26">
        <v>7.6</v>
      </c>
      <c r="I13" s="32">
        <v>7.8</v>
      </c>
      <c r="J13" s="100">
        <f t="shared" si="0"/>
        <v>23.199999999999996</v>
      </c>
      <c r="K13" s="101"/>
      <c r="L13" s="36">
        <f t="shared" si="1"/>
        <v>7.733333333333332</v>
      </c>
      <c r="M13" s="85"/>
      <c r="N13" s="10"/>
      <c r="O13" s="11">
        <f t="shared" si="2"/>
        <v>7.8</v>
      </c>
      <c r="P13" s="11">
        <f t="shared" si="3"/>
        <v>7.4</v>
      </c>
      <c r="R13" s="12"/>
      <c r="S13" s="13"/>
      <c r="T13" s="16">
        <v>8</v>
      </c>
      <c r="U13" s="23" t="s">
        <v>198</v>
      </c>
      <c r="V13" s="24" t="s">
        <v>199</v>
      </c>
      <c r="W13" s="24" t="s">
        <v>42</v>
      </c>
      <c r="X13" s="36">
        <v>7.533333333333334</v>
      </c>
    </row>
    <row r="14" spans="1:24" ht="23.25" customHeight="1">
      <c r="A14" s="17">
        <v>10</v>
      </c>
      <c r="B14" s="21" t="s">
        <v>193</v>
      </c>
      <c r="C14" s="22" t="s">
        <v>46</v>
      </c>
      <c r="D14" s="22" t="s">
        <v>36</v>
      </c>
      <c r="E14" s="27">
        <v>7.8</v>
      </c>
      <c r="F14" s="28">
        <v>7.8</v>
      </c>
      <c r="G14" s="28">
        <v>7.5</v>
      </c>
      <c r="H14" s="28">
        <v>7.5</v>
      </c>
      <c r="I14" s="33">
        <v>7.7</v>
      </c>
      <c r="J14" s="100">
        <f t="shared" si="0"/>
        <v>23.000000000000004</v>
      </c>
      <c r="K14" s="101"/>
      <c r="L14" s="36">
        <f t="shared" si="1"/>
        <v>7.666666666666668</v>
      </c>
      <c r="M14" s="85"/>
      <c r="N14" s="10"/>
      <c r="O14" s="11">
        <f t="shared" si="2"/>
        <v>7.8</v>
      </c>
      <c r="P14" s="11">
        <f t="shared" si="3"/>
        <v>7.5</v>
      </c>
      <c r="R14" s="12"/>
      <c r="S14" s="13"/>
      <c r="T14" s="17">
        <v>15</v>
      </c>
      <c r="U14" s="21" t="s">
        <v>200</v>
      </c>
      <c r="V14" s="22" t="s">
        <v>172</v>
      </c>
      <c r="W14" s="22" t="s">
        <v>35</v>
      </c>
      <c r="X14" s="36">
        <v>7.5</v>
      </c>
    </row>
    <row r="15" spans="1:24" ht="23.25" customHeight="1">
      <c r="A15" s="16">
        <v>11</v>
      </c>
      <c r="B15" s="23" t="s">
        <v>190</v>
      </c>
      <c r="C15" s="24" t="s">
        <v>47</v>
      </c>
      <c r="D15" s="24" t="s">
        <v>34</v>
      </c>
      <c r="E15" s="25">
        <v>7.7</v>
      </c>
      <c r="F15" s="26">
        <v>7.9</v>
      </c>
      <c r="G15" s="26">
        <v>8</v>
      </c>
      <c r="H15" s="26">
        <v>7.7</v>
      </c>
      <c r="I15" s="32">
        <v>7.8</v>
      </c>
      <c r="J15" s="100">
        <f t="shared" si="0"/>
        <v>23.400000000000002</v>
      </c>
      <c r="K15" s="101"/>
      <c r="L15" s="36">
        <f t="shared" si="1"/>
        <v>7.800000000000001</v>
      </c>
      <c r="M15" s="85"/>
      <c r="N15" s="10"/>
      <c r="O15" s="11">
        <f t="shared" si="2"/>
        <v>8</v>
      </c>
      <c r="P15" s="11">
        <f t="shared" si="3"/>
        <v>7.7</v>
      </c>
      <c r="R15" s="12"/>
      <c r="S15" s="13"/>
      <c r="T15" s="16">
        <v>13</v>
      </c>
      <c r="U15" s="23" t="s">
        <v>201</v>
      </c>
      <c r="V15" s="24" t="s">
        <v>39</v>
      </c>
      <c r="W15" s="24" t="s">
        <v>42</v>
      </c>
      <c r="X15" s="36">
        <v>7.466666666666669</v>
      </c>
    </row>
    <row r="16" spans="1:24" ht="23.25" customHeight="1">
      <c r="A16" s="17">
        <v>12</v>
      </c>
      <c r="B16" s="21" t="s">
        <v>144</v>
      </c>
      <c r="C16" s="22" t="s">
        <v>202</v>
      </c>
      <c r="D16" s="22" t="s">
        <v>180</v>
      </c>
      <c r="E16" s="27">
        <v>7.5</v>
      </c>
      <c r="F16" s="28">
        <v>7.2</v>
      </c>
      <c r="G16" s="28">
        <v>7.5</v>
      </c>
      <c r="H16" s="28">
        <v>7.4</v>
      </c>
      <c r="I16" s="33">
        <v>7.5</v>
      </c>
      <c r="J16" s="100">
        <f t="shared" si="0"/>
        <v>22.400000000000002</v>
      </c>
      <c r="K16" s="101"/>
      <c r="L16" s="36">
        <f t="shared" si="1"/>
        <v>7.466666666666668</v>
      </c>
      <c r="M16" s="85"/>
      <c r="N16" s="10"/>
      <c r="O16" s="11">
        <f t="shared" si="2"/>
        <v>7.5</v>
      </c>
      <c r="P16" s="11">
        <f t="shared" si="3"/>
        <v>7.2</v>
      </c>
      <c r="R16" s="12"/>
      <c r="S16" s="13"/>
      <c r="T16" s="17">
        <v>12</v>
      </c>
      <c r="U16" s="21" t="s">
        <v>144</v>
      </c>
      <c r="V16" s="22" t="s">
        <v>202</v>
      </c>
      <c r="W16" s="22" t="s">
        <v>180</v>
      </c>
      <c r="X16" s="36">
        <v>7.466666666666668</v>
      </c>
    </row>
    <row r="17" spans="1:24" ht="23.25" customHeight="1">
      <c r="A17" s="16">
        <v>13</v>
      </c>
      <c r="B17" s="23" t="s">
        <v>201</v>
      </c>
      <c r="C17" s="24" t="s">
        <v>39</v>
      </c>
      <c r="D17" s="24" t="s">
        <v>42</v>
      </c>
      <c r="E17" s="25">
        <v>7.7</v>
      </c>
      <c r="F17" s="26">
        <v>7.4</v>
      </c>
      <c r="G17" s="26">
        <v>7.5</v>
      </c>
      <c r="H17" s="26">
        <v>7.3</v>
      </c>
      <c r="I17" s="32">
        <v>7.5</v>
      </c>
      <c r="J17" s="100">
        <f t="shared" si="0"/>
        <v>22.400000000000006</v>
      </c>
      <c r="K17" s="101"/>
      <c r="L17" s="36">
        <f t="shared" si="1"/>
        <v>7.466666666666669</v>
      </c>
      <c r="M17" s="85"/>
      <c r="N17" s="10"/>
      <c r="O17" s="11">
        <f t="shared" si="2"/>
        <v>7.7</v>
      </c>
      <c r="P17" s="11">
        <f t="shared" si="3"/>
        <v>7.3</v>
      </c>
      <c r="R17" s="12"/>
      <c r="S17" s="13"/>
      <c r="T17" s="16">
        <v>3</v>
      </c>
      <c r="U17" s="23" t="s">
        <v>191</v>
      </c>
      <c r="V17" s="24" t="s">
        <v>43</v>
      </c>
      <c r="W17" s="24" t="s">
        <v>42</v>
      </c>
      <c r="X17" s="36">
        <v>7.433333333333334</v>
      </c>
    </row>
    <row r="18" spans="1:24" ht="23.25" customHeight="1">
      <c r="A18" s="17">
        <v>14</v>
      </c>
      <c r="B18" s="21" t="s">
        <v>48</v>
      </c>
      <c r="C18" s="22" t="s">
        <v>33</v>
      </c>
      <c r="D18" s="22" t="s">
        <v>35</v>
      </c>
      <c r="E18" s="27">
        <v>7.9</v>
      </c>
      <c r="F18" s="28">
        <v>7.2</v>
      </c>
      <c r="G18" s="28">
        <v>7.7</v>
      </c>
      <c r="H18" s="28">
        <v>7.6</v>
      </c>
      <c r="I18" s="33">
        <v>7.6</v>
      </c>
      <c r="J18" s="100">
        <f t="shared" si="0"/>
        <v>22.900000000000002</v>
      </c>
      <c r="K18" s="101"/>
      <c r="L18" s="36">
        <f t="shared" si="1"/>
        <v>7.633333333333334</v>
      </c>
      <c r="M18" s="85"/>
      <c r="N18" s="10"/>
      <c r="O18" s="11">
        <f t="shared" si="2"/>
        <v>7.9</v>
      </c>
      <c r="P18" s="11">
        <f t="shared" si="3"/>
        <v>7.2</v>
      </c>
      <c r="R18" s="12"/>
      <c r="S18" s="13"/>
      <c r="T18" s="17">
        <v>5</v>
      </c>
      <c r="U18" s="21" t="s">
        <v>45</v>
      </c>
      <c r="V18" s="22" t="s">
        <v>156</v>
      </c>
      <c r="W18" s="22" t="s">
        <v>42</v>
      </c>
      <c r="X18" s="36">
        <v>7.3999999999999995</v>
      </c>
    </row>
    <row r="19" spans="1:24" ht="23.25" customHeight="1">
      <c r="A19" s="16">
        <v>15</v>
      </c>
      <c r="B19" s="23" t="s">
        <v>200</v>
      </c>
      <c r="C19" s="24" t="s">
        <v>172</v>
      </c>
      <c r="D19" s="24" t="s">
        <v>35</v>
      </c>
      <c r="E19" s="25">
        <v>7.5</v>
      </c>
      <c r="F19" s="26">
        <v>7.4</v>
      </c>
      <c r="G19" s="26">
        <v>7.5</v>
      </c>
      <c r="H19" s="26">
        <v>7.5</v>
      </c>
      <c r="I19" s="32">
        <v>7.6</v>
      </c>
      <c r="J19" s="100">
        <f t="shared" si="0"/>
        <v>22.5</v>
      </c>
      <c r="K19" s="101"/>
      <c r="L19" s="36">
        <f t="shared" si="1"/>
        <v>7.5</v>
      </c>
      <c r="M19" s="85"/>
      <c r="N19" s="10"/>
      <c r="O19" s="11">
        <f t="shared" si="2"/>
        <v>7.6</v>
      </c>
      <c r="P19" s="11">
        <f t="shared" si="3"/>
        <v>7.4</v>
      </c>
      <c r="T19" s="16">
        <v>16</v>
      </c>
      <c r="U19" s="23" t="s">
        <v>203</v>
      </c>
      <c r="V19" s="24" t="s">
        <v>204</v>
      </c>
      <c r="W19" s="24" t="s">
        <v>42</v>
      </c>
      <c r="X19" s="36">
        <v>7.3666666666666645</v>
      </c>
    </row>
    <row r="20" spans="1:24" ht="23.25" customHeight="1">
      <c r="A20" s="17">
        <v>16</v>
      </c>
      <c r="B20" s="21" t="s">
        <v>203</v>
      </c>
      <c r="C20" s="22" t="s">
        <v>204</v>
      </c>
      <c r="D20" s="22" t="s">
        <v>42</v>
      </c>
      <c r="E20" s="27">
        <v>7.6</v>
      </c>
      <c r="F20" s="28">
        <v>7.3</v>
      </c>
      <c r="G20" s="28">
        <v>7.3</v>
      </c>
      <c r="H20" s="28">
        <v>7.1</v>
      </c>
      <c r="I20" s="33">
        <v>7.5</v>
      </c>
      <c r="J20" s="100">
        <f t="shared" si="0"/>
        <v>22.099999999999994</v>
      </c>
      <c r="K20" s="101"/>
      <c r="L20" s="36">
        <f t="shared" si="1"/>
        <v>7.3666666666666645</v>
      </c>
      <c r="M20" s="85"/>
      <c r="N20" s="10"/>
      <c r="O20" s="11">
        <f t="shared" si="2"/>
        <v>7.6</v>
      </c>
      <c r="P20" s="11">
        <f t="shared" si="3"/>
        <v>7.1</v>
      </c>
      <c r="T20" s="17">
        <v>7</v>
      </c>
      <c r="U20" s="21" t="s">
        <v>196</v>
      </c>
      <c r="V20" s="22" t="s">
        <v>192</v>
      </c>
      <c r="W20" s="22" t="s">
        <v>34</v>
      </c>
      <c r="X20" s="36">
        <v>7.3</v>
      </c>
    </row>
    <row r="21" spans="1:24" ht="23.25" customHeight="1">
      <c r="A21" s="16">
        <v>17</v>
      </c>
      <c r="B21" s="23" t="s">
        <v>197</v>
      </c>
      <c r="C21" s="24" t="s">
        <v>195</v>
      </c>
      <c r="D21" s="24" t="s">
        <v>35</v>
      </c>
      <c r="E21" s="25">
        <v>7.8</v>
      </c>
      <c r="F21" s="26">
        <v>7.9</v>
      </c>
      <c r="G21" s="26">
        <v>7.3</v>
      </c>
      <c r="H21" s="26">
        <v>7.5</v>
      </c>
      <c r="I21" s="32">
        <v>7.6</v>
      </c>
      <c r="J21" s="100">
        <f t="shared" si="0"/>
        <v>22.900000000000002</v>
      </c>
      <c r="K21" s="101"/>
      <c r="L21" s="36">
        <f t="shared" si="1"/>
        <v>7.633333333333334</v>
      </c>
      <c r="M21" s="85"/>
      <c r="N21" s="10"/>
      <c r="O21" s="11">
        <f t="shared" si="2"/>
        <v>7.9</v>
      </c>
      <c r="P21" s="11">
        <f t="shared" si="3"/>
        <v>7.3</v>
      </c>
      <c r="T21" s="16">
        <v>19</v>
      </c>
      <c r="U21" s="23" t="s">
        <v>198</v>
      </c>
      <c r="V21" s="24" t="s">
        <v>49</v>
      </c>
      <c r="W21" s="24" t="s">
        <v>42</v>
      </c>
      <c r="X21" s="36">
        <v>6.933333333333334</v>
      </c>
    </row>
    <row r="22" spans="1:24" ht="23.25" customHeight="1">
      <c r="A22" s="17">
        <v>18</v>
      </c>
      <c r="B22" s="21" t="s">
        <v>205</v>
      </c>
      <c r="C22" s="22" t="s">
        <v>206</v>
      </c>
      <c r="D22" s="22" t="s">
        <v>42</v>
      </c>
      <c r="E22" s="27">
        <v>1</v>
      </c>
      <c r="F22" s="28">
        <v>1</v>
      </c>
      <c r="G22" s="28">
        <v>1</v>
      </c>
      <c r="H22" s="28">
        <v>1</v>
      </c>
      <c r="I22" s="33">
        <v>1</v>
      </c>
      <c r="J22" s="100">
        <f t="shared" si="0"/>
        <v>3</v>
      </c>
      <c r="K22" s="101"/>
      <c r="L22" s="36">
        <f t="shared" si="1"/>
        <v>1</v>
      </c>
      <c r="M22" s="85"/>
      <c r="N22" s="10"/>
      <c r="O22" s="11">
        <f t="shared" si="2"/>
        <v>1</v>
      </c>
      <c r="P22" s="11">
        <f t="shared" si="3"/>
        <v>1</v>
      </c>
      <c r="T22" s="17">
        <v>2</v>
      </c>
      <c r="U22" s="21" t="s">
        <v>189</v>
      </c>
      <c r="V22" s="22" t="s">
        <v>39</v>
      </c>
      <c r="W22" s="22" t="s">
        <v>35</v>
      </c>
      <c r="X22" s="36">
        <v>1</v>
      </c>
    </row>
    <row r="23" spans="1:24" ht="23.25" customHeight="1">
      <c r="A23" s="16">
        <v>19</v>
      </c>
      <c r="B23" s="23" t="s">
        <v>198</v>
      </c>
      <c r="C23" s="24" t="s">
        <v>49</v>
      </c>
      <c r="D23" s="24" t="s">
        <v>42</v>
      </c>
      <c r="E23" s="27">
        <v>6.8</v>
      </c>
      <c r="F23" s="28">
        <v>6.8</v>
      </c>
      <c r="G23" s="28">
        <v>7</v>
      </c>
      <c r="H23" s="28">
        <v>7</v>
      </c>
      <c r="I23" s="33">
        <v>7.5</v>
      </c>
      <c r="J23" s="100">
        <f t="shared" si="0"/>
        <v>20.8</v>
      </c>
      <c r="K23" s="101"/>
      <c r="L23" s="36">
        <f t="shared" si="1"/>
        <v>6.933333333333334</v>
      </c>
      <c r="M23" s="85"/>
      <c r="N23" s="10"/>
      <c r="O23" s="11">
        <f t="shared" si="2"/>
        <v>7.5</v>
      </c>
      <c r="P23" s="11">
        <f t="shared" si="3"/>
        <v>6.8</v>
      </c>
      <c r="T23" s="16">
        <v>18</v>
      </c>
      <c r="U23" s="23" t="s">
        <v>205</v>
      </c>
      <c r="V23" s="24" t="s">
        <v>206</v>
      </c>
      <c r="W23" s="24" t="s">
        <v>42</v>
      </c>
      <c r="X23" s="36">
        <v>1</v>
      </c>
    </row>
    <row r="24" spans="1:24" ht="23.25" customHeight="1">
      <c r="A24" s="17">
        <v>20</v>
      </c>
      <c r="B24" s="21"/>
      <c r="C24" s="22"/>
      <c r="D24" s="22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8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8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8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8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8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8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8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8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8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8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8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86" t="s">
        <v>6</v>
      </c>
      <c r="K36" s="87" t="s">
        <v>11</v>
      </c>
      <c r="L36" s="87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CRUCILLA'</v>
      </c>
      <c r="C37" s="76" t="str">
        <f t="shared" si="4"/>
        <v>ALBERTO</v>
      </c>
      <c r="D37" s="76" t="str">
        <f t="shared" si="4"/>
        <v>S.CATALDO</v>
      </c>
      <c r="E37" s="66">
        <v>8.1</v>
      </c>
      <c r="F37" s="67">
        <v>8.1</v>
      </c>
      <c r="G37" s="67">
        <v>8.1</v>
      </c>
      <c r="H37" s="67">
        <v>8</v>
      </c>
      <c r="I37" s="68">
        <v>8.2</v>
      </c>
      <c r="J37" s="42">
        <f>(E37+F37+G37+H37+I37)-O37-P37</f>
        <v>24.299999999999997</v>
      </c>
      <c r="K37" s="43">
        <f>X5</f>
        <v>8</v>
      </c>
      <c r="L37" s="43">
        <f>J37/3</f>
        <v>8.1</v>
      </c>
      <c r="M37" s="81">
        <f>(K37+L37)/2</f>
        <v>8.05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8.2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8</v>
      </c>
      <c r="T37" s="16">
        <v>1</v>
      </c>
      <c r="U37" s="75" t="s">
        <v>160</v>
      </c>
      <c r="V37" s="76" t="s">
        <v>44</v>
      </c>
      <c r="W37" s="76" t="s">
        <v>36</v>
      </c>
      <c r="X37" s="81">
        <v>8.05</v>
      </c>
    </row>
    <row r="38" spans="1:24" ht="23.25" customHeight="1">
      <c r="A38" s="17">
        <v>2</v>
      </c>
      <c r="B38" s="77" t="str">
        <f t="shared" si="4"/>
        <v>COLACI</v>
      </c>
      <c r="C38" s="78" t="str">
        <f t="shared" si="4"/>
        <v>GIANLUCA</v>
      </c>
      <c r="D38" s="78" t="str">
        <f t="shared" si="4"/>
        <v>TEAM PREVITI</v>
      </c>
      <c r="E38" s="69">
        <v>7.7</v>
      </c>
      <c r="F38" s="70">
        <v>8</v>
      </c>
      <c r="G38" s="70">
        <v>8</v>
      </c>
      <c r="H38" s="70">
        <v>7.9</v>
      </c>
      <c r="I38" s="71">
        <v>7.8</v>
      </c>
      <c r="J38" s="44">
        <f>(E38+F38+G38+H38+I38)-O38-P38</f>
        <v>23.7</v>
      </c>
      <c r="K38" s="30">
        <f>X6</f>
        <v>7.800000000000001</v>
      </c>
      <c r="L38" s="31">
        <f>J38/3</f>
        <v>7.8999999999999995</v>
      </c>
      <c r="M38" s="82">
        <f>(K38+L38)/2</f>
        <v>7.85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7.7</v>
      </c>
      <c r="T38" s="17">
        <v>2</v>
      </c>
      <c r="U38" s="77" t="s">
        <v>190</v>
      </c>
      <c r="V38" s="78" t="s">
        <v>47</v>
      </c>
      <c r="W38" s="78" t="s">
        <v>34</v>
      </c>
      <c r="X38" s="82">
        <v>7.85</v>
      </c>
    </row>
    <row r="39" spans="1:24" ht="23.25" customHeight="1">
      <c r="A39" s="16">
        <v>3</v>
      </c>
      <c r="B39" s="77" t="str">
        <f t="shared" si="4"/>
        <v>RUGGERI</v>
      </c>
      <c r="C39" s="78" t="str">
        <f t="shared" si="4"/>
        <v>ALESSIA</v>
      </c>
      <c r="D39" s="78" t="str">
        <f t="shared" si="4"/>
        <v>HOMBU</v>
      </c>
      <c r="E39" s="69">
        <v>7.9</v>
      </c>
      <c r="F39" s="70">
        <v>7.8</v>
      </c>
      <c r="G39" s="70">
        <v>7.9</v>
      </c>
      <c r="H39" s="70">
        <v>7.8</v>
      </c>
      <c r="I39" s="71">
        <v>7.9</v>
      </c>
      <c r="J39" s="44">
        <f>(E39+F39+G39+H39+I39)-O39-P39</f>
        <v>23.600000000000005</v>
      </c>
      <c r="K39" s="30">
        <f>X7</f>
        <v>7.733333333333332</v>
      </c>
      <c r="L39" s="31">
        <f>J39/3</f>
        <v>7.866666666666668</v>
      </c>
      <c r="M39" s="82">
        <f>(K39+L39)/2</f>
        <v>7.8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7.9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7.8</v>
      </c>
      <c r="T39" s="16">
        <v>3</v>
      </c>
      <c r="U39" s="77" t="s">
        <v>144</v>
      </c>
      <c r="V39" s="78" t="s">
        <v>192</v>
      </c>
      <c r="W39" s="78" t="s">
        <v>35</v>
      </c>
      <c r="X39" s="82">
        <v>7.8</v>
      </c>
    </row>
    <row r="40" spans="1:24" ht="23.25" customHeight="1">
      <c r="A40" s="17">
        <v>4</v>
      </c>
      <c r="B40" s="77" t="str">
        <f t="shared" si="4"/>
        <v>DI FORTI</v>
      </c>
      <c r="C40" s="78" t="str">
        <f t="shared" si="4"/>
        <v>MICHELE</v>
      </c>
      <c r="D40" s="78" t="str">
        <f t="shared" si="4"/>
        <v>S.CATALDO</v>
      </c>
      <c r="E40" s="69">
        <v>7.9</v>
      </c>
      <c r="F40" s="70">
        <v>7.7</v>
      </c>
      <c r="G40" s="70">
        <v>7.6</v>
      </c>
      <c r="H40" s="70">
        <v>7.9</v>
      </c>
      <c r="I40" s="71">
        <v>7.7</v>
      </c>
      <c r="J40" s="44">
        <f>(E40+F40+G40+H40+I40)-O40-P40</f>
        <v>23.300000000000004</v>
      </c>
      <c r="K40" s="30">
        <f>X8</f>
        <v>7.666666666666668</v>
      </c>
      <c r="L40" s="31">
        <f>J40/3</f>
        <v>7.766666666666668</v>
      </c>
      <c r="M40" s="82">
        <f>(K40+L40)/2</f>
        <v>7.716666666666669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7.9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7.6</v>
      </c>
      <c r="T40" s="17">
        <v>4</v>
      </c>
      <c r="U40" s="77" t="s">
        <v>193</v>
      </c>
      <c r="V40" s="78" t="s">
        <v>46</v>
      </c>
      <c r="W40" s="78" t="s">
        <v>36</v>
      </c>
      <c r="X40" s="82">
        <v>7.716666666666669</v>
      </c>
    </row>
    <row r="41" spans="1:24" ht="23.25" customHeight="1" thickBot="1">
      <c r="A41" s="83">
        <v>5</v>
      </c>
      <c r="B41" s="79" t="str">
        <f t="shared" si="4"/>
        <v>ROMANO</v>
      </c>
      <c r="C41" s="80" t="str">
        <f t="shared" si="4"/>
        <v>GABRIELE</v>
      </c>
      <c r="D41" s="80" t="str">
        <f t="shared" si="4"/>
        <v>ROMETTA</v>
      </c>
      <c r="E41" s="72">
        <v>7.6</v>
      </c>
      <c r="F41" s="73">
        <v>7.8</v>
      </c>
      <c r="G41" s="73">
        <v>7.7</v>
      </c>
      <c r="H41" s="73">
        <v>7.7</v>
      </c>
      <c r="I41" s="74">
        <v>7.6</v>
      </c>
      <c r="J41" s="45">
        <f>(E41+F41+G41+H41+I41)-O41-P41</f>
        <v>23</v>
      </c>
      <c r="K41" s="30">
        <f>X9</f>
        <v>7.666666666666667</v>
      </c>
      <c r="L41" s="47">
        <f>J41/3</f>
        <v>7.666666666666667</v>
      </c>
      <c r="M41" s="84">
        <f>(K41+L41)/2</f>
        <v>7.666666666666667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7.8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7.6</v>
      </c>
      <c r="T41" s="83">
        <v>5</v>
      </c>
      <c r="U41" s="79" t="s">
        <v>194</v>
      </c>
      <c r="V41" s="80" t="s">
        <v>195</v>
      </c>
      <c r="W41" s="80" t="s">
        <v>180</v>
      </c>
      <c r="X41" s="84">
        <v>7.666666666666667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160</v>
      </c>
      <c r="C45" s="76" t="s">
        <v>44</v>
      </c>
      <c r="D45" s="76" t="s">
        <v>36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190</v>
      </c>
      <c r="C46" s="78" t="s">
        <v>47</v>
      </c>
      <c r="D46" s="78" t="s">
        <v>34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144</v>
      </c>
      <c r="C47" s="78" t="s">
        <v>192</v>
      </c>
      <c r="D47" s="78" t="s">
        <v>35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A1:M1"/>
    <mergeCell ref="A2:M2"/>
    <mergeCell ref="A3:M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A35:M35"/>
    <mergeCell ref="B43:J43"/>
    <mergeCell ref="E47:G47"/>
    <mergeCell ref="H47:J47"/>
    <mergeCell ref="E44:G44"/>
    <mergeCell ref="H44:J44"/>
    <mergeCell ref="E45:G45"/>
    <mergeCell ref="H45:J45"/>
    <mergeCell ref="E46:G46"/>
    <mergeCell ref="H46:J4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X47"/>
  <sheetViews>
    <sheetView tabSelected="1" view="pageBreakPreview" zoomScale="60" zoomScaleNormal="90" zoomScalePageLayoutView="0" workbookViewId="0" topLeftCell="A25">
      <selection activeCell="K41" sqref="K41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208</v>
      </c>
      <c r="C5" s="22" t="s">
        <v>209</v>
      </c>
      <c r="D5" s="22" t="s">
        <v>42</v>
      </c>
      <c r="E5" s="25">
        <v>7.6</v>
      </c>
      <c r="F5" s="26">
        <v>7.8</v>
      </c>
      <c r="G5" s="26">
        <v>7.5</v>
      </c>
      <c r="H5" s="26">
        <v>7.5</v>
      </c>
      <c r="I5" s="32">
        <v>7.5</v>
      </c>
      <c r="J5" s="115">
        <f aca="true" t="shared" si="0" ref="J5:J34">(E5+F5+G5+H5+I5)-O5-P5</f>
        <v>22.599999999999998</v>
      </c>
      <c r="K5" s="116"/>
      <c r="L5" s="37">
        <f aca="true" t="shared" si="1" ref="L5:L34">J5/3</f>
        <v>7.533333333333332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7.8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7.5</v>
      </c>
      <c r="R5" s="12"/>
      <c r="S5" s="13"/>
      <c r="T5" s="16">
        <v>5</v>
      </c>
      <c r="U5" s="21" t="s">
        <v>163</v>
      </c>
      <c r="V5" s="22" t="s">
        <v>210</v>
      </c>
      <c r="W5" s="22" t="s">
        <v>35</v>
      </c>
      <c r="X5" s="37">
        <v>7.999999999999999</v>
      </c>
    </row>
    <row r="6" spans="1:24" ht="23.25" customHeight="1">
      <c r="A6" s="17">
        <v>2</v>
      </c>
      <c r="B6" s="23" t="s">
        <v>211</v>
      </c>
      <c r="C6" s="24" t="s">
        <v>37</v>
      </c>
      <c r="D6" s="24" t="s">
        <v>50</v>
      </c>
      <c r="E6" s="27">
        <v>7.3</v>
      </c>
      <c r="F6" s="28">
        <v>7</v>
      </c>
      <c r="G6" s="28">
        <v>7.1</v>
      </c>
      <c r="H6" s="28">
        <v>6.7</v>
      </c>
      <c r="I6" s="33">
        <v>7.1</v>
      </c>
      <c r="J6" s="100">
        <f t="shared" si="0"/>
        <v>21.199999999999996</v>
      </c>
      <c r="K6" s="101"/>
      <c r="L6" s="36">
        <f t="shared" si="1"/>
        <v>7.0666666666666655</v>
      </c>
      <c r="M6" s="35"/>
      <c r="N6" s="10"/>
      <c r="O6" s="11">
        <f t="shared" si="2"/>
        <v>7.3</v>
      </c>
      <c r="P6" s="11">
        <f t="shared" si="3"/>
        <v>6.7</v>
      </c>
      <c r="R6" s="12"/>
      <c r="S6" s="13"/>
      <c r="T6" s="17">
        <v>3</v>
      </c>
      <c r="U6" s="23" t="s">
        <v>212</v>
      </c>
      <c r="V6" s="24" t="s">
        <v>213</v>
      </c>
      <c r="W6" s="24" t="s">
        <v>51</v>
      </c>
      <c r="X6" s="36">
        <v>7.866666666666667</v>
      </c>
    </row>
    <row r="7" spans="1:24" ht="23.25" customHeight="1">
      <c r="A7" s="16">
        <v>3</v>
      </c>
      <c r="B7" s="21" t="s">
        <v>212</v>
      </c>
      <c r="C7" s="22" t="s">
        <v>213</v>
      </c>
      <c r="D7" s="22" t="s">
        <v>51</v>
      </c>
      <c r="E7" s="25">
        <v>8</v>
      </c>
      <c r="F7" s="26">
        <v>7.9</v>
      </c>
      <c r="G7" s="26">
        <v>7.9</v>
      </c>
      <c r="H7" s="26">
        <v>7.5</v>
      </c>
      <c r="I7" s="32">
        <v>7.8</v>
      </c>
      <c r="J7" s="100">
        <f t="shared" si="0"/>
        <v>23.6</v>
      </c>
      <c r="K7" s="101"/>
      <c r="L7" s="36">
        <f t="shared" si="1"/>
        <v>7.866666666666667</v>
      </c>
      <c r="M7" s="35"/>
      <c r="N7" s="10"/>
      <c r="O7" s="11">
        <f t="shared" si="2"/>
        <v>8</v>
      </c>
      <c r="P7" s="11">
        <f t="shared" si="3"/>
        <v>7.5</v>
      </c>
      <c r="R7" s="12"/>
      <c r="S7" s="13"/>
      <c r="T7" s="16">
        <v>4</v>
      </c>
      <c r="U7" s="21" t="s">
        <v>214</v>
      </c>
      <c r="V7" s="22" t="s">
        <v>215</v>
      </c>
      <c r="W7" s="22" t="s">
        <v>42</v>
      </c>
      <c r="X7" s="36">
        <v>7.833333333333335</v>
      </c>
    </row>
    <row r="8" spans="1:24" ht="23.25" customHeight="1">
      <c r="A8" s="17">
        <v>4</v>
      </c>
      <c r="B8" s="23" t="s">
        <v>214</v>
      </c>
      <c r="C8" s="24" t="s">
        <v>215</v>
      </c>
      <c r="D8" s="24" t="s">
        <v>42</v>
      </c>
      <c r="E8" s="27">
        <v>7.9</v>
      </c>
      <c r="F8" s="28">
        <v>7.9</v>
      </c>
      <c r="G8" s="28">
        <v>7.8</v>
      </c>
      <c r="H8" s="28">
        <v>7.8</v>
      </c>
      <c r="I8" s="33">
        <v>7.7</v>
      </c>
      <c r="J8" s="100">
        <f t="shared" si="0"/>
        <v>23.500000000000004</v>
      </c>
      <c r="K8" s="101"/>
      <c r="L8" s="36">
        <f t="shared" si="1"/>
        <v>7.833333333333335</v>
      </c>
      <c r="M8" s="35"/>
      <c r="N8" s="10"/>
      <c r="O8" s="11">
        <f t="shared" si="2"/>
        <v>7.9</v>
      </c>
      <c r="P8" s="11">
        <f t="shared" si="3"/>
        <v>7.7</v>
      </c>
      <c r="R8" s="12"/>
      <c r="S8" s="13"/>
      <c r="T8" s="17">
        <v>6</v>
      </c>
      <c r="U8" s="23" t="s">
        <v>216</v>
      </c>
      <c r="V8" s="24" t="s">
        <v>47</v>
      </c>
      <c r="W8" s="24" t="s">
        <v>52</v>
      </c>
      <c r="X8" s="36">
        <v>7.766666666666668</v>
      </c>
    </row>
    <row r="9" spans="1:24" ht="23.25" customHeight="1">
      <c r="A9" s="16">
        <v>5</v>
      </c>
      <c r="B9" s="23" t="s">
        <v>163</v>
      </c>
      <c r="C9" s="24" t="s">
        <v>210</v>
      </c>
      <c r="D9" s="24" t="s">
        <v>35</v>
      </c>
      <c r="E9" s="25">
        <v>8</v>
      </c>
      <c r="F9" s="26">
        <v>8.1</v>
      </c>
      <c r="G9" s="26">
        <v>8</v>
      </c>
      <c r="H9" s="26">
        <v>8</v>
      </c>
      <c r="I9" s="32">
        <v>7.8</v>
      </c>
      <c r="J9" s="100">
        <f t="shared" si="0"/>
        <v>23.999999999999996</v>
      </c>
      <c r="K9" s="101"/>
      <c r="L9" s="36">
        <f t="shared" si="1"/>
        <v>7.999999999999999</v>
      </c>
      <c r="M9" s="35"/>
      <c r="N9" s="10"/>
      <c r="O9" s="11">
        <f t="shared" si="2"/>
        <v>8.1</v>
      </c>
      <c r="P9" s="11">
        <f t="shared" si="3"/>
        <v>7.8</v>
      </c>
      <c r="R9" s="12"/>
      <c r="S9" s="13"/>
      <c r="T9" s="16">
        <v>7</v>
      </c>
      <c r="U9" s="21" t="s">
        <v>53</v>
      </c>
      <c r="V9" s="22" t="s">
        <v>37</v>
      </c>
      <c r="W9" s="22" t="s">
        <v>36</v>
      </c>
      <c r="X9" s="36">
        <v>7.766666666666666</v>
      </c>
    </row>
    <row r="10" spans="1:24" ht="23.25" customHeight="1">
      <c r="A10" s="17">
        <v>6</v>
      </c>
      <c r="B10" s="21" t="s">
        <v>216</v>
      </c>
      <c r="C10" s="22" t="s">
        <v>47</v>
      </c>
      <c r="D10" s="22" t="s">
        <v>52</v>
      </c>
      <c r="E10" s="27">
        <v>7.9</v>
      </c>
      <c r="F10" s="28">
        <v>7.9</v>
      </c>
      <c r="G10" s="28">
        <v>7.8</v>
      </c>
      <c r="H10" s="28">
        <v>7.6</v>
      </c>
      <c r="I10" s="33">
        <v>7.6</v>
      </c>
      <c r="J10" s="100">
        <f t="shared" si="0"/>
        <v>23.300000000000004</v>
      </c>
      <c r="K10" s="101"/>
      <c r="L10" s="36">
        <f t="shared" si="1"/>
        <v>7.766666666666668</v>
      </c>
      <c r="M10" s="35"/>
      <c r="N10" s="10"/>
      <c r="O10" s="11">
        <f t="shared" si="2"/>
        <v>7.9</v>
      </c>
      <c r="P10" s="11">
        <f t="shared" si="3"/>
        <v>7.6</v>
      </c>
      <c r="R10" s="12"/>
      <c r="S10" s="13"/>
      <c r="T10" s="17">
        <v>8</v>
      </c>
      <c r="U10" s="23" t="s">
        <v>217</v>
      </c>
      <c r="V10" s="24" t="s">
        <v>218</v>
      </c>
      <c r="W10" s="24" t="s">
        <v>42</v>
      </c>
      <c r="X10" s="36">
        <v>7.766666666666666</v>
      </c>
    </row>
    <row r="11" spans="1:24" ht="23.25" customHeight="1">
      <c r="A11" s="16">
        <v>7</v>
      </c>
      <c r="B11" s="23" t="s">
        <v>217</v>
      </c>
      <c r="C11" s="24" t="s">
        <v>218</v>
      </c>
      <c r="D11" s="24" t="s">
        <v>42</v>
      </c>
      <c r="E11" s="25">
        <v>7.9</v>
      </c>
      <c r="F11" s="26">
        <v>8</v>
      </c>
      <c r="G11" s="26">
        <v>7.8</v>
      </c>
      <c r="H11" s="26">
        <v>7.6</v>
      </c>
      <c r="I11" s="32">
        <v>7.6</v>
      </c>
      <c r="J11" s="100">
        <f t="shared" si="0"/>
        <v>23.299999999999997</v>
      </c>
      <c r="K11" s="101"/>
      <c r="L11" s="36">
        <f t="shared" si="1"/>
        <v>7.766666666666666</v>
      </c>
      <c r="M11" s="35"/>
      <c r="N11" s="10"/>
      <c r="O11" s="11">
        <f t="shared" si="2"/>
        <v>8</v>
      </c>
      <c r="P11" s="11">
        <f t="shared" si="3"/>
        <v>7.6</v>
      </c>
      <c r="R11" s="12"/>
      <c r="S11" s="13"/>
      <c r="T11" s="16">
        <v>1</v>
      </c>
      <c r="U11" s="23" t="s">
        <v>208</v>
      </c>
      <c r="V11" s="24" t="s">
        <v>209</v>
      </c>
      <c r="W11" s="24" t="s">
        <v>42</v>
      </c>
      <c r="X11" s="36">
        <v>7.533333333333332</v>
      </c>
    </row>
    <row r="12" spans="1:24" ht="23.25" customHeight="1">
      <c r="A12" s="17">
        <v>8</v>
      </c>
      <c r="B12" s="21" t="s">
        <v>53</v>
      </c>
      <c r="C12" s="22" t="s">
        <v>37</v>
      </c>
      <c r="D12" s="22" t="s">
        <v>36</v>
      </c>
      <c r="E12" s="27">
        <v>7.7</v>
      </c>
      <c r="F12" s="28">
        <v>7.9</v>
      </c>
      <c r="G12" s="28">
        <v>7.5</v>
      </c>
      <c r="H12" s="28">
        <v>7.7</v>
      </c>
      <c r="I12" s="33">
        <v>8</v>
      </c>
      <c r="J12" s="100">
        <f t="shared" si="0"/>
        <v>23.299999999999997</v>
      </c>
      <c r="K12" s="101"/>
      <c r="L12" s="36">
        <f t="shared" si="1"/>
        <v>7.766666666666666</v>
      </c>
      <c r="M12" s="35"/>
      <c r="N12" s="10"/>
      <c r="O12" s="11">
        <f t="shared" si="2"/>
        <v>8</v>
      </c>
      <c r="P12" s="11">
        <f t="shared" si="3"/>
        <v>7.5</v>
      </c>
      <c r="R12" s="12"/>
      <c r="S12" s="13"/>
      <c r="T12" s="17">
        <v>2</v>
      </c>
      <c r="U12" s="21" t="s">
        <v>211</v>
      </c>
      <c r="V12" s="22" t="s">
        <v>37</v>
      </c>
      <c r="W12" s="22" t="s">
        <v>50</v>
      </c>
      <c r="X12" s="36">
        <v>7.0666666666666655</v>
      </c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23"/>
      <c r="V14" s="24"/>
      <c r="W14" s="24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 t="s">
        <v>216</v>
      </c>
      <c r="C18" s="24" t="s">
        <v>47</v>
      </c>
      <c r="D18" s="24" t="s">
        <v>52</v>
      </c>
      <c r="E18" s="27">
        <v>7.8</v>
      </c>
      <c r="F18" s="28">
        <v>7.8</v>
      </c>
      <c r="G18" s="28">
        <v>7.6</v>
      </c>
      <c r="H18" s="28">
        <v>7.8</v>
      </c>
      <c r="I18" s="33">
        <v>7.8</v>
      </c>
      <c r="J18" s="100">
        <f t="shared" si="0"/>
        <v>23.4</v>
      </c>
      <c r="K18" s="101"/>
      <c r="L18" s="36">
        <f t="shared" si="1"/>
        <v>7.8</v>
      </c>
      <c r="M18" s="35"/>
      <c r="N18" s="10"/>
      <c r="O18" s="11">
        <f t="shared" si="2"/>
        <v>7.8</v>
      </c>
      <c r="P18" s="11">
        <f t="shared" si="3"/>
        <v>7.6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3" t="s">
        <v>217</v>
      </c>
      <c r="C19" s="24" t="s">
        <v>218</v>
      </c>
      <c r="D19" s="24" t="s">
        <v>42</v>
      </c>
      <c r="E19" s="25">
        <v>7.8</v>
      </c>
      <c r="F19" s="26">
        <v>8</v>
      </c>
      <c r="G19" s="26">
        <v>7.7</v>
      </c>
      <c r="H19" s="26">
        <v>7.7</v>
      </c>
      <c r="I19" s="32">
        <v>7.7</v>
      </c>
      <c r="J19" s="100">
        <f t="shared" si="0"/>
        <v>23.2</v>
      </c>
      <c r="K19" s="101"/>
      <c r="L19" s="36">
        <f t="shared" si="1"/>
        <v>7.733333333333333</v>
      </c>
      <c r="M19" s="35"/>
      <c r="N19" s="10"/>
      <c r="O19" s="11">
        <f t="shared" si="2"/>
        <v>8</v>
      </c>
      <c r="P19" s="11">
        <f t="shared" si="3"/>
        <v>7.7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1" t="s">
        <v>53</v>
      </c>
      <c r="C20" s="22" t="s">
        <v>37</v>
      </c>
      <c r="D20" s="22" t="s">
        <v>36</v>
      </c>
      <c r="E20" s="27">
        <v>7.7</v>
      </c>
      <c r="F20" s="28">
        <v>7.9</v>
      </c>
      <c r="G20" s="28">
        <v>7.7</v>
      </c>
      <c r="H20" s="28">
        <v>8</v>
      </c>
      <c r="I20" s="33">
        <v>7.9</v>
      </c>
      <c r="J20" s="100">
        <f t="shared" si="0"/>
        <v>23.500000000000004</v>
      </c>
      <c r="K20" s="101"/>
      <c r="L20" s="36">
        <f t="shared" si="1"/>
        <v>7.833333333333335</v>
      </c>
      <c r="M20" s="35"/>
      <c r="N20" s="10"/>
      <c r="O20" s="11">
        <f t="shared" si="2"/>
        <v>8</v>
      </c>
      <c r="P20" s="11">
        <f t="shared" si="3"/>
        <v>7.7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86" t="s">
        <v>6</v>
      </c>
      <c r="K36" s="87" t="s">
        <v>11</v>
      </c>
      <c r="L36" s="87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PULEJO</v>
      </c>
      <c r="C37" s="76" t="str">
        <f t="shared" si="4"/>
        <v>RUBEN</v>
      </c>
      <c r="D37" s="76" t="str">
        <f t="shared" si="4"/>
        <v>HOMBU</v>
      </c>
      <c r="E37" s="66">
        <v>8.1</v>
      </c>
      <c r="F37" s="67">
        <v>8.1</v>
      </c>
      <c r="G37" s="67">
        <v>8.2</v>
      </c>
      <c r="H37" s="67">
        <v>7.8</v>
      </c>
      <c r="I37" s="68">
        <v>7.8</v>
      </c>
      <c r="J37" s="42">
        <f>(E37+F37+G37+H37+I37)-O37-P37</f>
        <v>23.999999999999993</v>
      </c>
      <c r="K37" s="43">
        <f>X5</f>
        <v>7.999999999999999</v>
      </c>
      <c r="L37" s="43">
        <f>J37/3</f>
        <v>7.999999999999997</v>
      </c>
      <c r="M37" s="81">
        <f>(K37+L37)/2</f>
        <v>7.999999999999998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8.2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7.8</v>
      </c>
      <c r="T37" s="16">
        <v>1</v>
      </c>
      <c r="U37" s="75" t="s">
        <v>163</v>
      </c>
      <c r="V37" s="76" t="s">
        <v>210</v>
      </c>
      <c r="W37" s="76" t="s">
        <v>35</v>
      </c>
      <c r="X37" s="81">
        <v>7.999999999999998</v>
      </c>
    </row>
    <row r="38" spans="1:24" ht="23.25" customHeight="1">
      <c r="A38" s="17">
        <v>2</v>
      </c>
      <c r="B38" s="77" t="str">
        <f t="shared" si="4"/>
        <v>PISETTA</v>
      </c>
      <c r="C38" s="78" t="str">
        <f t="shared" si="4"/>
        <v>CHRISTIAN</v>
      </c>
      <c r="D38" s="78" t="str">
        <f t="shared" si="4"/>
        <v>BOLZANO</v>
      </c>
      <c r="E38" s="69">
        <v>8</v>
      </c>
      <c r="F38" s="70">
        <v>7.9</v>
      </c>
      <c r="G38" s="70">
        <v>8.1</v>
      </c>
      <c r="H38" s="70">
        <v>7.8</v>
      </c>
      <c r="I38" s="71">
        <v>7.6</v>
      </c>
      <c r="J38" s="44">
        <f>(E38+F38+G38+H38+I38)-O38-P38</f>
        <v>23.699999999999996</v>
      </c>
      <c r="K38" s="30">
        <f>X6</f>
        <v>7.866666666666667</v>
      </c>
      <c r="L38" s="31">
        <f>J38/3</f>
        <v>7.899999999999999</v>
      </c>
      <c r="M38" s="82">
        <f>(K38+L38)/2</f>
        <v>7.883333333333333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8.1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7.6</v>
      </c>
      <c r="T38" s="17">
        <v>2</v>
      </c>
      <c r="U38" s="77" t="s">
        <v>212</v>
      </c>
      <c r="V38" s="78" t="s">
        <v>213</v>
      </c>
      <c r="W38" s="78" t="s">
        <v>51</v>
      </c>
      <c r="X38" s="82">
        <v>7.883333333333333</v>
      </c>
    </row>
    <row r="39" spans="1:24" ht="23.25" customHeight="1">
      <c r="A39" s="16">
        <v>3</v>
      </c>
      <c r="B39" s="77" t="str">
        <f t="shared" si="4"/>
        <v>LOMBARDO</v>
      </c>
      <c r="C39" s="78" t="str">
        <f t="shared" si="4"/>
        <v>ROCCO</v>
      </c>
      <c r="D39" s="78" t="str">
        <f t="shared" si="4"/>
        <v>JONICA</v>
      </c>
      <c r="E39" s="69">
        <v>7.6</v>
      </c>
      <c r="F39" s="70">
        <v>7.9</v>
      </c>
      <c r="G39" s="70">
        <v>7.7</v>
      </c>
      <c r="H39" s="70">
        <v>7.7</v>
      </c>
      <c r="I39" s="71">
        <v>7.7</v>
      </c>
      <c r="J39" s="44">
        <f>(E39+F39+G39+H39+I39)-O39-P39</f>
        <v>23.1</v>
      </c>
      <c r="K39" s="30">
        <f>X7</f>
        <v>7.833333333333335</v>
      </c>
      <c r="L39" s="31">
        <f>J39/3</f>
        <v>7.7</v>
      </c>
      <c r="M39" s="82">
        <f>(K39+L39)/2</f>
        <v>7.7666666666666675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7.9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7.6</v>
      </c>
      <c r="T39" s="16">
        <v>4</v>
      </c>
      <c r="U39" s="77" t="s">
        <v>216</v>
      </c>
      <c r="V39" s="78" t="s">
        <v>47</v>
      </c>
      <c r="W39" s="78" t="s">
        <v>52</v>
      </c>
      <c r="X39" s="82">
        <v>7.833333333333334</v>
      </c>
    </row>
    <row r="40" spans="1:24" ht="23.25" customHeight="1">
      <c r="A40" s="17">
        <v>4</v>
      </c>
      <c r="B40" s="77" t="str">
        <f t="shared" si="4"/>
        <v>ACQUAVIVA</v>
      </c>
      <c r="C40" s="78" t="str">
        <f t="shared" si="4"/>
        <v>GIANLUCA</v>
      </c>
      <c r="D40" s="78" t="str">
        <f t="shared" si="4"/>
        <v>CALTANISETTA</v>
      </c>
      <c r="E40" s="69">
        <v>8</v>
      </c>
      <c r="F40" s="70">
        <v>7.8</v>
      </c>
      <c r="G40" s="70">
        <v>7.9</v>
      </c>
      <c r="H40" s="70">
        <v>7.9</v>
      </c>
      <c r="I40" s="71">
        <v>7.9</v>
      </c>
      <c r="J40" s="44">
        <f>(E40+F40+G40+H40+I40)-O40-P40</f>
        <v>23.7</v>
      </c>
      <c r="K40" s="30">
        <f>X8</f>
        <v>7.766666666666668</v>
      </c>
      <c r="L40" s="31">
        <f>J40/3</f>
        <v>7.8999999999999995</v>
      </c>
      <c r="M40" s="82">
        <f>(K40+L40)/2</f>
        <v>7.833333333333334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8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7.8</v>
      </c>
      <c r="T40" s="17">
        <v>3</v>
      </c>
      <c r="U40" s="77" t="s">
        <v>214</v>
      </c>
      <c r="V40" s="78" t="s">
        <v>215</v>
      </c>
      <c r="W40" s="78" t="s">
        <v>42</v>
      </c>
      <c r="X40" s="82">
        <v>7.7666666666666675</v>
      </c>
    </row>
    <row r="41" spans="1:24" ht="23.25" customHeight="1" thickBot="1">
      <c r="A41" s="83">
        <v>5</v>
      </c>
      <c r="B41" s="79" t="str">
        <f t="shared" si="4"/>
        <v>D'ANGELO</v>
      </c>
      <c r="C41" s="80" t="str">
        <f t="shared" si="4"/>
        <v>GIUSEPPE</v>
      </c>
      <c r="D41" s="80" t="str">
        <f t="shared" si="4"/>
        <v>S.CATALDO</v>
      </c>
      <c r="E41" s="72">
        <v>7.7</v>
      </c>
      <c r="F41" s="73">
        <v>7</v>
      </c>
      <c r="G41" s="73">
        <v>7.8</v>
      </c>
      <c r="H41" s="73">
        <v>7.5</v>
      </c>
      <c r="I41" s="74">
        <v>7.6</v>
      </c>
      <c r="J41" s="45">
        <f>(E41+F41+G41+H41+I41)-O41-P41</f>
        <v>22.8</v>
      </c>
      <c r="K41" s="30">
        <f>X9</f>
        <v>7.766666666666666</v>
      </c>
      <c r="L41" s="47">
        <f>J41/3</f>
        <v>7.6000000000000005</v>
      </c>
      <c r="M41" s="84">
        <f>(K41+L41)/2</f>
        <v>7.683333333333334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7.8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</v>
      </c>
      <c r="T41" s="83">
        <v>5</v>
      </c>
      <c r="U41" s="79" t="s">
        <v>53</v>
      </c>
      <c r="V41" s="80" t="s">
        <v>37</v>
      </c>
      <c r="W41" s="80" t="s">
        <v>36</v>
      </c>
      <c r="X41" s="84">
        <v>7.683333333333334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163</v>
      </c>
      <c r="C45" s="76" t="s">
        <v>210</v>
      </c>
      <c r="D45" s="76" t="s">
        <v>35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212</v>
      </c>
      <c r="C46" s="78" t="s">
        <v>213</v>
      </c>
      <c r="D46" s="78" t="s">
        <v>51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216</v>
      </c>
      <c r="C47" s="78" t="s">
        <v>47</v>
      </c>
      <c r="D47" s="78" t="s">
        <v>52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A1:M1"/>
    <mergeCell ref="A2:M2"/>
    <mergeCell ref="A3:M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A35:M35"/>
    <mergeCell ref="B43:J43"/>
    <mergeCell ref="E47:G47"/>
    <mergeCell ref="H47:J47"/>
    <mergeCell ref="E44:G44"/>
    <mergeCell ref="H44:J44"/>
    <mergeCell ref="E45:G45"/>
    <mergeCell ref="H45:J45"/>
    <mergeCell ref="E46:G46"/>
    <mergeCell ref="H46:J4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X47"/>
  <sheetViews>
    <sheetView view="pageBreakPreview" zoomScale="60" zoomScaleNormal="90" zoomScalePageLayoutView="0" workbookViewId="0" topLeftCell="A1">
      <selection activeCell="L45" sqref="L45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54</v>
      </c>
      <c r="C5" s="22" t="s">
        <v>55</v>
      </c>
      <c r="D5" s="22" t="s">
        <v>42</v>
      </c>
      <c r="E5" s="25">
        <v>7</v>
      </c>
      <c r="F5" s="26">
        <v>7</v>
      </c>
      <c r="G5" s="26">
        <v>7.2</v>
      </c>
      <c r="H5" s="26">
        <v>7</v>
      </c>
      <c r="I5" s="32">
        <v>7</v>
      </c>
      <c r="J5" s="115">
        <f aca="true" t="shared" si="0" ref="J5:J34">(E5+F5+G5+H5+I5)-O5-P5</f>
        <v>21.000000000000004</v>
      </c>
      <c r="K5" s="116"/>
      <c r="L5" s="37">
        <f aca="true" t="shared" si="1" ref="L5:L34">J5/3</f>
        <v>7.000000000000001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7.2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</v>
      </c>
      <c r="R5" s="12"/>
      <c r="S5" s="13"/>
      <c r="T5" s="16">
        <v>3</v>
      </c>
      <c r="U5" s="21" t="s">
        <v>58</v>
      </c>
      <c r="V5" s="22" t="s">
        <v>33</v>
      </c>
      <c r="W5" s="22" t="s">
        <v>34</v>
      </c>
      <c r="X5" s="37">
        <v>7.933333333333333</v>
      </c>
    </row>
    <row r="6" spans="1:24" ht="23.25" customHeight="1">
      <c r="A6" s="17">
        <v>2</v>
      </c>
      <c r="B6" s="23" t="s">
        <v>56</v>
      </c>
      <c r="C6" s="24" t="s">
        <v>57</v>
      </c>
      <c r="D6" s="24" t="s">
        <v>35</v>
      </c>
      <c r="E6" s="27">
        <v>7.7</v>
      </c>
      <c r="F6" s="28">
        <v>7.4</v>
      </c>
      <c r="G6" s="28">
        <v>7.7</v>
      </c>
      <c r="H6" s="28">
        <v>7.9</v>
      </c>
      <c r="I6" s="33">
        <v>7.7</v>
      </c>
      <c r="J6" s="100">
        <f t="shared" si="0"/>
        <v>23.10000000000001</v>
      </c>
      <c r="K6" s="101"/>
      <c r="L6" s="36">
        <f t="shared" si="1"/>
        <v>7.700000000000003</v>
      </c>
      <c r="M6" s="35"/>
      <c r="N6" s="10"/>
      <c r="O6" s="11">
        <f t="shared" si="2"/>
        <v>7.9</v>
      </c>
      <c r="P6" s="11">
        <f t="shared" si="3"/>
        <v>7.4</v>
      </c>
      <c r="R6" s="12"/>
      <c r="S6" s="13"/>
      <c r="T6" s="17">
        <v>6</v>
      </c>
      <c r="U6" s="23" t="s">
        <v>62</v>
      </c>
      <c r="V6" s="24" t="s">
        <v>47</v>
      </c>
      <c r="W6" s="24" t="s">
        <v>35</v>
      </c>
      <c r="X6" s="36">
        <v>7.900000000000002</v>
      </c>
    </row>
    <row r="7" spans="1:24" ht="23.25" customHeight="1">
      <c r="A7" s="16">
        <v>3</v>
      </c>
      <c r="B7" s="21" t="s">
        <v>58</v>
      </c>
      <c r="C7" s="22" t="s">
        <v>33</v>
      </c>
      <c r="D7" s="22" t="s">
        <v>34</v>
      </c>
      <c r="E7" s="25">
        <v>8.2</v>
      </c>
      <c r="F7" s="26">
        <v>7.7</v>
      </c>
      <c r="G7" s="26">
        <v>7.9</v>
      </c>
      <c r="H7" s="26">
        <v>8.1</v>
      </c>
      <c r="I7" s="32">
        <v>7.8</v>
      </c>
      <c r="J7" s="100">
        <f t="shared" si="0"/>
        <v>23.799999999999997</v>
      </c>
      <c r="K7" s="101"/>
      <c r="L7" s="36">
        <f t="shared" si="1"/>
        <v>7.933333333333333</v>
      </c>
      <c r="M7" s="35"/>
      <c r="N7" s="10"/>
      <c r="O7" s="11">
        <f t="shared" si="2"/>
        <v>8.2</v>
      </c>
      <c r="P7" s="11">
        <f t="shared" si="3"/>
        <v>7.7</v>
      </c>
      <c r="R7" s="12"/>
      <c r="S7" s="13"/>
      <c r="T7" s="16">
        <v>4</v>
      </c>
      <c r="U7" s="21" t="s">
        <v>59</v>
      </c>
      <c r="V7" s="22" t="s">
        <v>37</v>
      </c>
      <c r="W7" s="22" t="s">
        <v>35</v>
      </c>
      <c r="X7" s="36">
        <v>7.766666666666667</v>
      </c>
    </row>
    <row r="8" spans="1:24" ht="23.25" customHeight="1">
      <c r="A8" s="17">
        <v>4</v>
      </c>
      <c r="B8" s="23" t="s">
        <v>59</v>
      </c>
      <c r="C8" s="24" t="s">
        <v>37</v>
      </c>
      <c r="D8" s="24" t="s">
        <v>35</v>
      </c>
      <c r="E8" s="27">
        <v>7.7</v>
      </c>
      <c r="F8" s="28">
        <v>7.8</v>
      </c>
      <c r="G8" s="28">
        <v>7.8</v>
      </c>
      <c r="H8" s="28">
        <v>8</v>
      </c>
      <c r="I8" s="33">
        <v>7.7</v>
      </c>
      <c r="J8" s="100">
        <f t="shared" si="0"/>
        <v>23.3</v>
      </c>
      <c r="K8" s="101"/>
      <c r="L8" s="36">
        <f t="shared" si="1"/>
        <v>7.766666666666667</v>
      </c>
      <c r="M8" s="35"/>
      <c r="N8" s="10"/>
      <c r="O8" s="11">
        <f t="shared" si="2"/>
        <v>8</v>
      </c>
      <c r="P8" s="11">
        <f t="shared" si="3"/>
        <v>7.7</v>
      </c>
      <c r="R8" s="12"/>
      <c r="S8" s="13"/>
      <c r="T8" s="17">
        <v>2</v>
      </c>
      <c r="U8" s="23" t="s">
        <v>56</v>
      </c>
      <c r="V8" s="24" t="s">
        <v>57</v>
      </c>
      <c r="W8" s="24" t="s">
        <v>35</v>
      </c>
      <c r="X8" s="36">
        <v>7.700000000000003</v>
      </c>
    </row>
    <row r="9" spans="1:24" ht="23.25" customHeight="1">
      <c r="A9" s="16">
        <v>5</v>
      </c>
      <c r="B9" s="21" t="s">
        <v>60</v>
      </c>
      <c r="C9" s="22" t="s">
        <v>61</v>
      </c>
      <c r="D9" s="22" t="s">
        <v>51</v>
      </c>
      <c r="E9" s="25">
        <v>7.6</v>
      </c>
      <c r="F9" s="26">
        <v>7.5</v>
      </c>
      <c r="G9" s="26">
        <v>7.7</v>
      </c>
      <c r="H9" s="26">
        <v>7.7</v>
      </c>
      <c r="I9" s="32">
        <v>7.6</v>
      </c>
      <c r="J9" s="100">
        <f t="shared" si="0"/>
        <v>22.900000000000002</v>
      </c>
      <c r="K9" s="101"/>
      <c r="L9" s="36">
        <f t="shared" si="1"/>
        <v>7.633333333333334</v>
      </c>
      <c r="M9" s="35"/>
      <c r="N9" s="10"/>
      <c r="O9" s="11">
        <f t="shared" si="2"/>
        <v>7.7</v>
      </c>
      <c r="P9" s="11">
        <f t="shared" si="3"/>
        <v>7.5</v>
      </c>
      <c r="R9" s="12"/>
      <c r="S9" s="13"/>
      <c r="T9" s="16">
        <v>5</v>
      </c>
      <c r="U9" s="21" t="s">
        <v>60</v>
      </c>
      <c r="V9" s="22" t="s">
        <v>61</v>
      </c>
      <c r="W9" s="22" t="s">
        <v>51</v>
      </c>
      <c r="X9" s="36">
        <v>7.633333333333334</v>
      </c>
    </row>
    <row r="10" spans="1:24" ht="23.25" customHeight="1">
      <c r="A10" s="17">
        <v>6</v>
      </c>
      <c r="B10" s="23" t="s">
        <v>62</v>
      </c>
      <c r="C10" s="24" t="s">
        <v>47</v>
      </c>
      <c r="D10" s="24" t="s">
        <v>35</v>
      </c>
      <c r="E10" s="27">
        <v>7.7</v>
      </c>
      <c r="F10" s="28">
        <v>7.9</v>
      </c>
      <c r="G10" s="28">
        <v>7.8</v>
      </c>
      <c r="H10" s="28">
        <v>8</v>
      </c>
      <c r="I10" s="33">
        <v>8</v>
      </c>
      <c r="J10" s="100">
        <f t="shared" si="0"/>
        <v>23.700000000000006</v>
      </c>
      <c r="K10" s="101"/>
      <c r="L10" s="36">
        <f t="shared" si="1"/>
        <v>7.900000000000002</v>
      </c>
      <c r="M10" s="35"/>
      <c r="N10" s="10"/>
      <c r="O10" s="11">
        <f t="shared" si="2"/>
        <v>8</v>
      </c>
      <c r="P10" s="11">
        <f t="shared" si="3"/>
        <v>7.7</v>
      </c>
      <c r="R10" s="12"/>
      <c r="S10" s="13"/>
      <c r="T10" s="17">
        <v>9</v>
      </c>
      <c r="U10" s="23" t="s">
        <v>67</v>
      </c>
      <c r="V10" s="24" t="s">
        <v>68</v>
      </c>
      <c r="W10" s="24" t="s">
        <v>35</v>
      </c>
      <c r="X10" s="36">
        <v>7.333333333333333</v>
      </c>
    </row>
    <row r="11" spans="1:24" ht="23.25" customHeight="1">
      <c r="A11" s="16">
        <v>7</v>
      </c>
      <c r="B11" s="21" t="s">
        <v>63</v>
      </c>
      <c r="C11" s="22" t="s">
        <v>64</v>
      </c>
      <c r="D11" s="22" t="s">
        <v>35</v>
      </c>
      <c r="E11" s="25">
        <v>1</v>
      </c>
      <c r="F11" s="26">
        <v>1</v>
      </c>
      <c r="G11" s="26">
        <v>1</v>
      </c>
      <c r="H11" s="26">
        <v>1</v>
      </c>
      <c r="I11" s="32">
        <v>1</v>
      </c>
      <c r="J11" s="100">
        <f t="shared" si="0"/>
        <v>3</v>
      </c>
      <c r="K11" s="101"/>
      <c r="L11" s="36">
        <f t="shared" si="1"/>
        <v>1</v>
      </c>
      <c r="M11" s="35"/>
      <c r="N11" s="10"/>
      <c r="O11" s="11">
        <f t="shared" si="2"/>
        <v>1</v>
      </c>
      <c r="P11" s="11">
        <f t="shared" si="3"/>
        <v>1</v>
      </c>
      <c r="R11" s="12"/>
      <c r="S11" s="13"/>
      <c r="T11" s="16">
        <v>1</v>
      </c>
      <c r="U11" s="21" t="s">
        <v>54</v>
      </c>
      <c r="V11" s="22" t="s">
        <v>55</v>
      </c>
      <c r="W11" s="22" t="s">
        <v>42</v>
      </c>
      <c r="X11" s="36">
        <v>7.000000000000001</v>
      </c>
    </row>
    <row r="12" spans="1:24" ht="23.25" customHeight="1">
      <c r="A12" s="17">
        <v>8</v>
      </c>
      <c r="B12" s="23" t="s">
        <v>65</v>
      </c>
      <c r="C12" s="24" t="s">
        <v>66</v>
      </c>
      <c r="D12" s="24" t="s">
        <v>35</v>
      </c>
      <c r="E12" s="27">
        <v>1</v>
      </c>
      <c r="F12" s="28">
        <v>1</v>
      </c>
      <c r="G12" s="28">
        <v>1</v>
      </c>
      <c r="H12" s="28">
        <v>1</v>
      </c>
      <c r="I12" s="33">
        <v>1</v>
      </c>
      <c r="J12" s="100">
        <f t="shared" si="0"/>
        <v>3</v>
      </c>
      <c r="K12" s="101"/>
      <c r="L12" s="36">
        <f t="shared" si="1"/>
        <v>1</v>
      </c>
      <c r="M12" s="35"/>
      <c r="N12" s="10"/>
      <c r="O12" s="11">
        <f t="shared" si="2"/>
        <v>1</v>
      </c>
      <c r="P12" s="11">
        <f t="shared" si="3"/>
        <v>1</v>
      </c>
      <c r="R12" s="12"/>
      <c r="S12" s="13"/>
      <c r="T12" s="17">
        <v>7</v>
      </c>
      <c r="U12" s="23" t="s">
        <v>63</v>
      </c>
      <c r="V12" s="24" t="s">
        <v>64</v>
      </c>
      <c r="W12" s="24" t="s">
        <v>35</v>
      </c>
      <c r="X12" s="36">
        <v>1</v>
      </c>
    </row>
    <row r="13" spans="1:24" ht="23.25" customHeight="1">
      <c r="A13" s="16">
        <v>9</v>
      </c>
      <c r="B13" s="21" t="s">
        <v>67</v>
      </c>
      <c r="C13" s="22" t="s">
        <v>68</v>
      </c>
      <c r="D13" s="22" t="s">
        <v>35</v>
      </c>
      <c r="E13" s="25">
        <v>7.1</v>
      </c>
      <c r="F13" s="26">
        <v>7.5</v>
      </c>
      <c r="G13" s="26">
        <v>7.3</v>
      </c>
      <c r="H13" s="26">
        <v>7.5</v>
      </c>
      <c r="I13" s="32">
        <v>7.2</v>
      </c>
      <c r="J13" s="100">
        <f t="shared" si="0"/>
        <v>22</v>
      </c>
      <c r="K13" s="101"/>
      <c r="L13" s="36">
        <f t="shared" si="1"/>
        <v>7.333333333333333</v>
      </c>
      <c r="M13" s="35"/>
      <c r="N13" s="10"/>
      <c r="O13" s="11">
        <f t="shared" si="2"/>
        <v>7.5</v>
      </c>
      <c r="P13" s="11">
        <f t="shared" si="3"/>
        <v>7.1</v>
      </c>
      <c r="R13" s="12"/>
      <c r="S13" s="13"/>
      <c r="T13" s="16">
        <v>8</v>
      </c>
      <c r="U13" s="21" t="s">
        <v>65</v>
      </c>
      <c r="V13" s="22" t="s">
        <v>66</v>
      </c>
      <c r="W13" s="22" t="s">
        <v>35</v>
      </c>
      <c r="X13" s="36">
        <v>1</v>
      </c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BARRILE</v>
      </c>
      <c r="C37" s="76" t="str">
        <f t="shared" si="4"/>
        <v>ALESSIO</v>
      </c>
      <c r="D37" s="76" t="str">
        <f t="shared" si="4"/>
        <v>TEAM PREVITI</v>
      </c>
      <c r="E37" s="66">
        <v>7.7</v>
      </c>
      <c r="F37" s="67">
        <v>7.6</v>
      </c>
      <c r="G37" s="67">
        <v>8.2</v>
      </c>
      <c r="H37" s="67">
        <v>8.2</v>
      </c>
      <c r="I37" s="68">
        <v>7.5</v>
      </c>
      <c r="J37" s="42">
        <f>(E37+F37+G37+H37+I37)-O37-P37</f>
        <v>23.500000000000004</v>
      </c>
      <c r="K37" s="43">
        <f>X5</f>
        <v>7.933333333333333</v>
      </c>
      <c r="L37" s="43">
        <f>J37/3</f>
        <v>7.833333333333335</v>
      </c>
      <c r="M37" s="81">
        <f>(K37+L37)/2</f>
        <v>7.883333333333334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8.2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7.5</v>
      </c>
      <c r="T37" s="16">
        <v>1</v>
      </c>
      <c r="U37" s="75" t="s">
        <v>58</v>
      </c>
      <c r="V37" s="76" t="s">
        <v>33</v>
      </c>
      <c r="W37" s="76" t="s">
        <v>34</v>
      </c>
      <c r="X37" s="81">
        <v>7.883333333333334</v>
      </c>
    </row>
    <row r="38" spans="1:24" ht="23.25" customHeight="1">
      <c r="A38" s="17">
        <v>2</v>
      </c>
      <c r="B38" s="77" t="str">
        <f t="shared" si="4"/>
        <v>SINDONI</v>
      </c>
      <c r="C38" s="78" t="str">
        <f t="shared" si="4"/>
        <v>GIANLUCA</v>
      </c>
      <c r="D38" s="78" t="str">
        <f t="shared" si="4"/>
        <v>HOMBU</v>
      </c>
      <c r="E38" s="69">
        <v>7.8</v>
      </c>
      <c r="F38" s="70">
        <v>7.7</v>
      </c>
      <c r="G38" s="70">
        <v>8</v>
      </c>
      <c r="H38" s="70">
        <v>7.6</v>
      </c>
      <c r="I38" s="71">
        <v>7.6</v>
      </c>
      <c r="J38" s="44">
        <f>(E38+F38+G38+H38+I38)-O38-P38</f>
        <v>23.1</v>
      </c>
      <c r="K38" s="30">
        <f>X6</f>
        <v>7.900000000000002</v>
      </c>
      <c r="L38" s="31">
        <f>J38/3</f>
        <v>7.7</v>
      </c>
      <c r="M38" s="82">
        <f>(K38+L38)/2</f>
        <v>7.800000000000001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7.6</v>
      </c>
      <c r="T38" s="17">
        <v>2</v>
      </c>
      <c r="U38" s="77" t="s">
        <v>62</v>
      </c>
      <c r="V38" s="78" t="s">
        <v>47</v>
      </c>
      <c r="W38" s="78" t="s">
        <v>35</v>
      </c>
      <c r="X38" s="82">
        <v>7.800000000000001</v>
      </c>
    </row>
    <row r="39" spans="1:24" ht="23.25" customHeight="1">
      <c r="A39" s="16">
        <v>3</v>
      </c>
      <c r="B39" s="77" t="str">
        <f t="shared" si="4"/>
        <v>FRASSICA</v>
      </c>
      <c r="C39" s="78" t="str">
        <f t="shared" si="4"/>
        <v>GIUSEPPE</v>
      </c>
      <c r="D39" s="78" t="str">
        <f t="shared" si="4"/>
        <v>HOMBU</v>
      </c>
      <c r="E39" s="69">
        <v>7.5</v>
      </c>
      <c r="F39" s="70">
        <v>7.4</v>
      </c>
      <c r="G39" s="70">
        <v>7.6</v>
      </c>
      <c r="H39" s="70">
        <v>7.3</v>
      </c>
      <c r="I39" s="71">
        <v>7.5</v>
      </c>
      <c r="J39" s="44">
        <f>(E39+F39+G39+H39+I39)-O39-P39</f>
        <v>22.399999999999995</v>
      </c>
      <c r="K39" s="30">
        <f>X7</f>
        <v>7.766666666666667</v>
      </c>
      <c r="L39" s="31">
        <f>J39/3</f>
        <v>7.466666666666665</v>
      </c>
      <c r="M39" s="82">
        <f>(K39+L39)/2</f>
        <v>7.616666666666665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7.6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7.3</v>
      </c>
      <c r="T39" s="16">
        <v>4</v>
      </c>
      <c r="U39" s="77" t="s">
        <v>56</v>
      </c>
      <c r="V39" s="78" t="s">
        <v>57</v>
      </c>
      <c r="W39" s="78" t="s">
        <v>35</v>
      </c>
      <c r="X39" s="82">
        <v>7.633333333333335</v>
      </c>
    </row>
    <row r="40" spans="1:24" ht="23.25" customHeight="1">
      <c r="A40" s="17">
        <v>4</v>
      </c>
      <c r="B40" s="77" t="str">
        <f t="shared" si="4"/>
        <v>BILLE'</v>
      </c>
      <c r="C40" s="78" t="str">
        <f t="shared" si="4"/>
        <v>GUGLIELMO</v>
      </c>
      <c r="D40" s="78" t="str">
        <f t="shared" si="4"/>
        <v>HOMBU</v>
      </c>
      <c r="E40" s="69">
        <v>7.7</v>
      </c>
      <c r="F40" s="70">
        <v>7.5</v>
      </c>
      <c r="G40" s="70">
        <v>7.9</v>
      </c>
      <c r="H40" s="70">
        <v>7.5</v>
      </c>
      <c r="I40" s="71">
        <v>7.4</v>
      </c>
      <c r="J40" s="44">
        <f>(E40+F40+G40+H40+I40)-O40-P40</f>
        <v>22.700000000000003</v>
      </c>
      <c r="K40" s="30">
        <f>X8</f>
        <v>7.700000000000003</v>
      </c>
      <c r="L40" s="31">
        <f>J40/3</f>
        <v>7.566666666666667</v>
      </c>
      <c r="M40" s="82">
        <f>(K40+L40)/2</f>
        <v>7.633333333333335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7.9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7.4</v>
      </c>
      <c r="T40" s="17">
        <v>3</v>
      </c>
      <c r="U40" s="77" t="s">
        <v>59</v>
      </c>
      <c r="V40" s="78" t="s">
        <v>37</v>
      </c>
      <c r="W40" s="78" t="s">
        <v>35</v>
      </c>
      <c r="X40" s="82">
        <v>7.616666666666665</v>
      </c>
    </row>
    <row r="41" spans="1:24" ht="23.25" customHeight="1" thickBot="1">
      <c r="A41" s="83">
        <v>5</v>
      </c>
      <c r="B41" s="79" t="str">
        <f t="shared" si="4"/>
        <v>DADDARIO</v>
      </c>
      <c r="C41" s="80" t="str">
        <f t="shared" si="4"/>
        <v>ANDREA</v>
      </c>
      <c r="D41" s="80" t="str">
        <f t="shared" si="4"/>
        <v>BOLZANO</v>
      </c>
      <c r="E41" s="72">
        <v>7.6</v>
      </c>
      <c r="F41" s="73">
        <v>7.4</v>
      </c>
      <c r="G41" s="73">
        <v>8</v>
      </c>
      <c r="H41" s="73">
        <v>7.6</v>
      </c>
      <c r="I41" s="74">
        <v>7.5</v>
      </c>
      <c r="J41" s="45">
        <f>(E41+F41+G41+H41+I41)-O41-P41</f>
        <v>22.700000000000003</v>
      </c>
      <c r="K41" s="30">
        <f>X9</f>
        <v>7.633333333333334</v>
      </c>
      <c r="L41" s="47">
        <f>J41/3</f>
        <v>7.566666666666667</v>
      </c>
      <c r="M41" s="84">
        <f>(K41+L41)/2</f>
        <v>7.6000000000000005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8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7.4</v>
      </c>
      <c r="T41" s="83">
        <v>5</v>
      </c>
      <c r="U41" s="79" t="s">
        <v>60</v>
      </c>
      <c r="V41" s="80" t="s">
        <v>61</v>
      </c>
      <c r="W41" s="80" t="s">
        <v>51</v>
      </c>
      <c r="X41" s="84">
        <v>7.6000000000000005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58</v>
      </c>
      <c r="C45" s="76" t="s">
        <v>33</v>
      </c>
      <c r="D45" s="76" t="s">
        <v>34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62</v>
      </c>
      <c r="C46" s="78" t="s">
        <v>47</v>
      </c>
      <c r="D46" s="78" t="s">
        <v>35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56</v>
      </c>
      <c r="C47" s="78" t="s">
        <v>57</v>
      </c>
      <c r="D47" s="78" t="s">
        <v>35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ignoredErrors>
    <ignoredError sqref="B37:D4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47"/>
  <sheetViews>
    <sheetView view="pageBreakPreview" zoomScale="60" zoomScaleNormal="90" zoomScalePageLayoutView="0" workbookViewId="0" topLeftCell="A22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220</v>
      </c>
      <c r="C5" s="22" t="s">
        <v>221</v>
      </c>
      <c r="D5" s="22" t="s">
        <v>34</v>
      </c>
      <c r="E5" s="25">
        <v>7.5</v>
      </c>
      <c r="F5" s="26">
        <v>7.6</v>
      </c>
      <c r="G5" s="26">
        <v>7</v>
      </c>
      <c r="H5" s="26">
        <v>7.2</v>
      </c>
      <c r="I5" s="32">
        <v>7.6</v>
      </c>
      <c r="J5" s="115">
        <f aca="true" t="shared" si="0" ref="J5:J34">(E5+F5+G5+H5+I5)-O5-P5</f>
        <v>22.299999999999997</v>
      </c>
      <c r="K5" s="116"/>
      <c r="L5" s="37">
        <f aca="true" t="shared" si="1" ref="L5:L34">J5/3</f>
        <v>7.433333333333333</v>
      </c>
      <c r="M5" s="8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7.6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</v>
      </c>
      <c r="R5" s="12"/>
      <c r="S5" s="13"/>
      <c r="T5" s="16">
        <v>9</v>
      </c>
      <c r="U5" s="21" t="s">
        <v>222</v>
      </c>
      <c r="V5" s="22" t="s">
        <v>223</v>
      </c>
      <c r="W5" s="22" t="s">
        <v>36</v>
      </c>
      <c r="X5" s="37">
        <v>7.899999999999999</v>
      </c>
    </row>
    <row r="6" spans="1:24" ht="23.25" customHeight="1">
      <c r="A6" s="17">
        <v>2</v>
      </c>
      <c r="B6" s="23" t="s">
        <v>224</v>
      </c>
      <c r="C6" s="24" t="s">
        <v>225</v>
      </c>
      <c r="D6" s="24" t="s">
        <v>42</v>
      </c>
      <c r="E6" s="27">
        <v>7.7</v>
      </c>
      <c r="F6" s="28">
        <v>7.5</v>
      </c>
      <c r="G6" s="28">
        <v>7.5</v>
      </c>
      <c r="H6" s="28">
        <v>7.6</v>
      </c>
      <c r="I6" s="33">
        <v>7.7</v>
      </c>
      <c r="J6" s="100">
        <f t="shared" si="0"/>
        <v>22.8</v>
      </c>
      <c r="K6" s="101"/>
      <c r="L6" s="36">
        <f t="shared" si="1"/>
        <v>7.6000000000000005</v>
      </c>
      <c r="M6" s="85"/>
      <c r="N6" s="10"/>
      <c r="O6" s="11">
        <f t="shared" si="2"/>
        <v>7.7</v>
      </c>
      <c r="P6" s="11">
        <f t="shared" si="3"/>
        <v>7.5</v>
      </c>
      <c r="R6" s="12"/>
      <c r="S6" s="13"/>
      <c r="T6" s="17">
        <v>7</v>
      </c>
      <c r="U6" s="23" t="s">
        <v>226</v>
      </c>
      <c r="V6" s="24" t="s">
        <v>227</v>
      </c>
      <c r="W6" s="24" t="s">
        <v>38</v>
      </c>
      <c r="X6" s="36">
        <v>7.866666666666667</v>
      </c>
    </row>
    <row r="7" spans="1:24" ht="23.25" customHeight="1">
      <c r="A7" s="16">
        <v>3</v>
      </c>
      <c r="B7" s="21" t="s">
        <v>228</v>
      </c>
      <c r="C7" s="22" t="s">
        <v>39</v>
      </c>
      <c r="D7" s="22" t="s">
        <v>34</v>
      </c>
      <c r="E7" s="25">
        <v>7.2</v>
      </c>
      <c r="F7" s="26">
        <v>7.3</v>
      </c>
      <c r="G7" s="26">
        <v>7.4</v>
      </c>
      <c r="H7" s="26">
        <v>7.2</v>
      </c>
      <c r="I7" s="32">
        <v>7.4</v>
      </c>
      <c r="J7" s="100">
        <f t="shared" si="0"/>
        <v>21.900000000000002</v>
      </c>
      <c r="K7" s="101"/>
      <c r="L7" s="36">
        <f t="shared" si="1"/>
        <v>7.300000000000001</v>
      </c>
      <c r="M7" s="85"/>
      <c r="N7" s="10"/>
      <c r="O7" s="11">
        <f t="shared" si="2"/>
        <v>7.4</v>
      </c>
      <c r="P7" s="11">
        <f t="shared" si="3"/>
        <v>7.2</v>
      </c>
      <c r="R7" s="12"/>
      <c r="S7" s="13"/>
      <c r="T7" s="16">
        <v>5</v>
      </c>
      <c r="U7" s="21" t="s">
        <v>229</v>
      </c>
      <c r="V7" s="22" t="s">
        <v>37</v>
      </c>
      <c r="W7" s="22" t="s">
        <v>35</v>
      </c>
      <c r="X7" s="36">
        <v>7.800000000000001</v>
      </c>
    </row>
    <row r="8" spans="1:24" ht="23.25" customHeight="1">
      <c r="A8" s="17">
        <v>4</v>
      </c>
      <c r="B8" s="23" t="s">
        <v>230</v>
      </c>
      <c r="C8" s="24" t="s">
        <v>46</v>
      </c>
      <c r="D8" s="24" t="s">
        <v>52</v>
      </c>
      <c r="E8" s="27">
        <v>7.8</v>
      </c>
      <c r="F8" s="28">
        <v>7.7</v>
      </c>
      <c r="G8" s="28">
        <v>7.9</v>
      </c>
      <c r="H8" s="28">
        <v>7.8</v>
      </c>
      <c r="I8" s="33">
        <v>7.6</v>
      </c>
      <c r="J8" s="100">
        <f t="shared" si="0"/>
        <v>23.299999999999997</v>
      </c>
      <c r="K8" s="101"/>
      <c r="L8" s="36">
        <f t="shared" si="1"/>
        <v>7.766666666666666</v>
      </c>
      <c r="M8" s="85"/>
      <c r="N8" s="10"/>
      <c r="O8" s="11">
        <f t="shared" si="2"/>
        <v>7.9</v>
      </c>
      <c r="P8" s="11">
        <f t="shared" si="3"/>
        <v>7.6</v>
      </c>
      <c r="R8" s="12"/>
      <c r="S8" s="13"/>
      <c r="T8" s="17">
        <v>4</v>
      </c>
      <c r="U8" s="23" t="s">
        <v>230</v>
      </c>
      <c r="V8" s="24" t="s">
        <v>46</v>
      </c>
      <c r="W8" s="24" t="s">
        <v>52</v>
      </c>
      <c r="X8" s="36">
        <v>7.766666666666666</v>
      </c>
    </row>
    <row r="9" spans="1:24" ht="23.25" customHeight="1">
      <c r="A9" s="16">
        <v>5</v>
      </c>
      <c r="B9" s="21" t="s">
        <v>229</v>
      </c>
      <c r="C9" s="22" t="s">
        <v>37</v>
      </c>
      <c r="D9" s="22" t="s">
        <v>35</v>
      </c>
      <c r="E9" s="25">
        <v>7.9</v>
      </c>
      <c r="F9" s="26">
        <v>7.8</v>
      </c>
      <c r="G9" s="26">
        <v>8</v>
      </c>
      <c r="H9" s="26">
        <v>7.7</v>
      </c>
      <c r="I9" s="32">
        <v>7.7</v>
      </c>
      <c r="J9" s="100">
        <f t="shared" si="0"/>
        <v>23.400000000000002</v>
      </c>
      <c r="K9" s="101"/>
      <c r="L9" s="36">
        <f t="shared" si="1"/>
        <v>7.800000000000001</v>
      </c>
      <c r="M9" s="85"/>
      <c r="N9" s="10"/>
      <c r="O9" s="11">
        <f t="shared" si="2"/>
        <v>8</v>
      </c>
      <c r="P9" s="11">
        <f t="shared" si="3"/>
        <v>7.7</v>
      </c>
      <c r="R9" s="12"/>
      <c r="S9" s="13"/>
      <c r="T9" s="16">
        <v>2</v>
      </c>
      <c r="U9" s="23" t="s">
        <v>165</v>
      </c>
      <c r="V9" s="24" t="s">
        <v>37</v>
      </c>
      <c r="W9" s="24" t="s">
        <v>35</v>
      </c>
      <c r="X9" s="36">
        <v>7.6000000000000005</v>
      </c>
    </row>
    <row r="10" spans="1:24" ht="23.25" customHeight="1">
      <c r="A10" s="17">
        <v>6</v>
      </c>
      <c r="B10" s="23" t="s">
        <v>231</v>
      </c>
      <c r="C10" s="24" t="s">
        <v>44</v>
      </c>
      <c r="D10" s="24" t="s">
        <v>34</v>
      </c>
      <c r="E10" s="27">
        <v>7.2</v>
      </c>
      <c r="F10" s="28">
        <v>7.4</v>
      </c>
      <c r="G10" s="28">
        <v>7.5</v>
      </c>
      <c r="H10" s="28">
        <v>7.4</v>
      </c>
      <c r="I10" s="33">
        <v>7.3</v>
      </c>
      <c r="J10" s="100">
        <f t="shared" si="0"/>
        <v>22.099999999999998</v>
      </c>
      <c r="K10" s="101"/>
      <c r="L10" s="36">
        <f t="shared" si="1"/>
        <v>7.366666666666666</v>
      </c>
      <c r="M10" s="85"/>
      <c r="N10" s="10"/>
      <c r="O10" s="11">
        <f t="shared" si="2"/>
        <v>7.5</v>
      </c>
      <c r="P10" s="11">
        <f t="shared" si="3"/>
        <v>7.2</v>
      </c>
      <c r="R10" s="12"/>
      <c r="S10" s="13"/>
      <c r="T10" s="17">
        <v>11</v>
      </c>
      <c r="U10" s="21" t="s">
        <v>224</v>
      </c>
      <c r="V10" s="22" t="s">
        <v>225</v>
      </c>
      <c r="W10" s="22" t="s">
        <v>42</v>
      </c>
      <c r="X10" s="36">
        <v>7.6000000000000005</v>
      </c>
    </row>
    <row r="11" spans="1:24" ht="23.25" customHeight="1">
      <c r="A11" s="16">
        <v>7</v>
      </c>
      <c r="B11" s="21" t="s">
        <v>226</v>
      </c>
      <c r="C11" s="22" t="s">
        <v>227</v>
      </c>
      <c r="D11" s="22" t="s">
        <v>38</v>
      </c>
      <c r="E11" s="25">
        <v>7.8</v>
      </c>
      <c r="F11" s="26">
        <v>8</v>
      </c>
      <c r="G11" s="26">
        <v>7.8</v>
      </c>
      <c r="H11" s="26">
        <v>7.6</v>
      </c>
      <c r="I11" s="32">
        <v>8</v>
      </c>
      <c r="J11" s="100">
        <f t="shared" si="0"/>
        <v>23.6</v>
      </c>
      <c r="K11" s="101"/>
      <c r="L11" s="36">
        <f t="shared" si="1"/>
        <v>7.866666666666667</v>
      </c>
      <c r="M11" s="85"/>
      <c r="N11" s="10"/>
      <c r="O11" s="11">
        <f t="shared" si="2"/>
        <v>8</v>
      </c>
      <c r="P11" s="11">
        <f t="shared" si="3"/>
        <v>7.6</v>
      </c>
      <c r="R11" s="12"/>
      <c r="S11" s="13"/>
      <c r="T11" s="16">
        <v>10</v>
      </c>
      <c r="U11" s="21" t="s">
        <v>232</v>
      </c>
      <c r="V11" s="22" t="s">
        <v>49</v>
      </c>
      <c r="W11" s="22" t="s">
        <v>34</v>
      </c>
      <c r="X11" s="36">
        <v>7.466666666666669</v>
      </c>
    </row>
    <row r="12" spans="1:24" ht="23.25" customHeight="1">
      <c r="A12" s="17">
        <v>8</v>
      </c>
      <c r="B12" s="23" t="s">
        <v>233</v>
      </c>
      <c r="C12" s="24" t="s">
        <v>227</v>
      </c>
      <c r="D12" s="24" t="s">
        <v>34</v>
      </c>
      <c r="E12" s="27">
        <v>7.2</v>
      </c>
      <c r="F12" s="28">
        <v>7.1</v>
      </c>
      <c r="G12" s="28">
        <v>7.5</v>
      </c>
      <c r="H12" s="28">
        <v>7.3</v>
      </c>
      <c r="I12" s="33">
        <v>7.4</v>
      </c>
      <c r="J12" s="100">
        <f t="shared" si="0"/>
        <v>21.9</v>
      </c>
      <c r="K12" s="101"/>
      <c r="L12" s="36">
        <f t="shared" si="1"/>
        <v>7.3</v>
      </c>
      <c r="M12" s="85"/>
      <c r="N12" s="10"/>
      <c r="O12" s="11">
        <f t="shared" si="2"/>
        <v>7.5</v>
      </c>
      <c r="P12" s="11">
        <f t="shared" si="3"/>
        <v>7.1</v>
      </c>
      <c r="R12" s="12"/>
      <c r="S12" s="13"/>
      <c r="T12" s="17">
        <v>1</v>
      </c>
      <c r="U12" s="23" t="s">
        <v>220</v>
      </c>
      <c r="V12" s="24" t="s">
        <v>221</v>
      </c>
      <c r="W12" s="24" t="s">
        <v>34</v>
      </c>
      <c r="X12" s="36">
        <v>7.433333333333333</v>
      </c>
    </row>
    <row r="13" spans="1:24" ht="23.25" customHeight="1">
      <c r="A13" s="16">
        <v>9</v>
      </c>
      <c r="B13" s="21" t="s">
        <v>222</v>
      </c>
      <c r="C13" s="22" t="s">
        <v>223</v>
      </c>
      <c r="D13" s="22" t="s">
        <v>36</v>
      </c>
      <c r="E13" s="25">
        <v>7.9</v>
      </c>
      <c r="F13" s="26">
        <v>7.8</v>
      </c>
      <c r="G13" s="26">
        <v>7.6</v>
      </c>
      <c r="H13" s="26">
        <v>8</v>
      </c>
      <c r="I13" s="32">
        <v>8.1</v>
      </c>
      <c r="J13" s="100">
        <f t="shared" si="0"/>
        <v>23.699999999999996</v>
      </c>
      <c r="K13" s="101"/>
      <c r="L13" s="36">
        <f t="shared" si="1"/>
        <v>7.899999999999999</v>
      </c>
      <c r="M13" s="85"/>
      <c r="N13" s="10"/>
      <c r="O13" s="11">
        <f t="shared" si="2"/>
        <v>8.1</v>
      </c>
      <c r="P13" s="11">
        <f t="shared" si="3"/>
        <v>7.6</v>
      </c>
      <c r="R13" s="12"/>
      <c r="S13" s="13"/>
      <c r="T13" s="16">
        <v>6</v>
      </c>
      <c r="U13" s="21" t="s">
        <v>231</v>
      </c>
      <c r="V13" s="22" t="s">
        <v>44</v>
      </c>
      <c r="W13" s="22" t="s">
        <v>34</v>
      </c>
      <c r="X13" s="36">
        <v>7.366666666666666</v>
      </c>
    </row>
    <row r="14" spans="1:24" ht="23.25" customHeight="1">
      <c r="A14" s="17">
        <v>10</v>
      </c>
      <c r="B14" s="23" t="s">
        <v>232</v>
      </c>
      <c r="C14" s="24" t="s">
        <v>49</v>
      </c>
      <c r="D14" s="24" t="s">
        <v>34</v>
      </c>
      <c r="E14" s="27">
        <v>7.4</v>
      </c>
      <c r="F14" s="28">
        <v>7.4</v>
      </c>
      <c r="G14" s="28">
        <v>7.4</v>
      </c>
      <c r="H14" s="28">
        <v>7.6</v>
      </c>
      <c r="I14" s="33">
        <v>7.7</v>
      </c>
      <c r="J14" s="100">
        <f t="shared" si="0"/>
        <v>22.400000000000006</v>
      </c>
      <c r="K14" s="101"/>
      <c r="L14" s="36">
        <f t="shared" si="1"/>
        <v>7.466666666666669</v>
      </c>
      <c r="M14" s="85"/>
      <c r="N14" s="10"/>
      <c r="O14" s="11">
        <f t="shared" si="2"/>
        <v>7.7</v>
      </c>
      <c r="P14" s="11">
        <f t="shared" si="3"/>
        <v>7.4</v>
      </c>
      <c r="R14" s="12"/>
      <c r="S14" s="13"/>
      <c r="T14" s="17">
        <v>12</v>
      </c>
      <c r="U14" s="23" t="s">
        <v>234</v>
      </c>
      <c r="V14" s="24" t="s">
        <v>235</v>
      </c>
      <c r="W14" s="24" t="s">
        <v>34</v>
      </c>
      <c r="X14" s="36">
        <v>7.333333333333333</v>
      </c>
    </row>
    <row r="15" spans="1:24" ht="23.25" customHeight="1">
      <c r="A15" s="16">
        <v>11</v>
      </c>
      <c r="B15" s="21" t="s">
        <v>165</v>
      </c>
      <c r="C15" s="22" t="s">
        <v>37</v>
      </c>
      <c r="D15" s="22" t="s">
        <v>35</v>
      </c>
      <c r="E15" s="25">
        <v>7.6</v>
      </c>
      <c r="F15" s="26">
        <v>7.6</v>
      </c>
      <c r="G15" s="26">
        <v>7.8</v>
      </c>
      <c r="H15" s="26">
        <v>7.6</v>
      </c>
      <c r="I15" s="32">
        <v>7.5</v>
      </c>
      <c r="J15" s="100">
        <f t="shared" si="0"/>
        <v>22.8</v>
      </c>
      <c r="K15" s="101"/>
      <c r="L15" s="36">
        <f t="shared" si="1"/>
        <v>7.6000000000000005</v>
      </c>
      <c r="M15" s="85"/>
      <c r="N15" s="10"/>
      <c r="O15" s="11">
        <f t="shared" si="2"/>
        <v>7.8</v>
      </c>
      <c r="P15" s="11">
        <f t="shared" si="3"/>
        <v>7.5</v>
      </c>
      <c r="R15" s="12"/>
      <c r="S15" s="13"/>
      <c r="T15" s="16">
        <v>3</v>
      </c>
      <c r="U15" s="21" t="s">
        <v>228</v>
      </c>
      <c r="V15" s="22" t="s">
        <v>39</v>
      </c>
      <c r="W15" s="22" t="s">
        <v>34</v>
      </c>
      <c r="X15" s="36">
        <v>7.300000000000001</v>
      </c>
    </row>
    <row r="16" spans="1:24" ht="23.25" customHeight="1">
      <c r="A16" s="17">
        <v>12</v>
      </c>
      <c r="B16" s="23" t="s">
        <v>234</v>
      </c>
      <c r="C16" s="24" t="s">
        <v>235</v>
      </c>
      <c r="D16" s="24" t="s">
        <v>34</v>
      </c>
      <c r="E16" s="27">
        <v>7.4</v>
      </c>
      <c r="F16" s="28">
        <v>7.5</v>
      </c>
      <c r="G16" s="28">
        <v>7</v>
      </c>
      <c r="H16" s="28">
        <v>7.2</v>
      </c>
      <c r="I16" s="33">
        <v>7.4</v>
      </c>
      <c r="J16" s="100">
        <f t="shared" si="0"/>
        <v>22</v>
      </c>
      <c r="K16" s="101"/>
      <c r="L16" s="36">
        <f t="shared" si="1"/>
        <v>7.333333333333333</v>
      </c>
      <c r="M16" s="85"/>
      <c r="N16" s="10"/>
      <c r="O16" s="11">
        <f t="shared" si="2"/>
        <v>7.5</v>
      </c>
      <c r="P16" s="11">
        <f t="shared" si="3"/>
        <v>7</v>
      </c>
      <c r="R16" s="12"/>
      <c r="S16" s="13"/>
      <c r="T16" s="17">
        <v>8</v>
      </c>
      <c r="U16" s="23" t="s">
        <v>233</v>
      </c>
      <c r="V16" s="24" t="s">
        <v>227</v>
      </c>
      <c r="W16" s="24" t="s">
        <v>34</v>
      </c>
      <c r="X16" s="36">
        <v>7.3</v>
      </c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8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1" t="s">
        <v>224</v>
      </c>
      <c r="C18" s="22" t="s">
        <v>225</v>
      </c>
      <c r="D18" s="22" t="s">
        <v>42</v>
      </c>
      <c r="E18" s="27">
        <v>7.7</v>
      </c>
      <c r="F18" s="28">
        <v>7.8</v>
      </c>
      <c r="G18" s="28">
        <v>7.8</v>
      </c>
      <c r="H18" s="28">
        <v>7.7</v>
      </c>
      <c r="I18" s="33">
        <v>7.7</v>
      </c>
      <c r="J18" s="100">
        <f t="shared" si="0"/>
        <v>23.200000000000003</v>
      </c>
      <c r="K18" s="101"/>
      <c r="L18" s="36">
        <f t="shared" si="1"/>
        <v>7.733333333333334</v>
      </c>
      <c r="M18" s="85"/>
      <c r="N18" s="10"/>
      <c r="O18" s="11">
        <f t="shared" si="2"/>
        <v>7.8</v>
      </c>
      <c r="P18" s="11">
        <f t="shared" si="3"/>
        <v>7.7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3" t="s">
        <v>165</v>
      </c>
      <c r="C19" s="24" t="s">
        <v>37</v>
      </c>
      <c r="D19" s="24" t="s">
        <v>35</v>
      </c>
      <c r="E19" s="25">
        <v>7.7</v>
      </c>
      <c r="F19" s="26">
        <v>7.9</v>
      </c>
      <c r="G19" s="26">
        <v>7.8</v>
      </c>
      <c r="H19" s="26">
        <v>7.6</v>
      </c>
      <c r="I19" s="32">
        <v>7.7</v>
      </c>
      <c r="J19" s="100">
        <f t="shared" si="0"/>
        <v>23.200000000000003</v>
      </c>
      <c r="K19" s="101"/>
      <c r="L19" s="36">
        <f t="shared" si="1"/>
        <v>7.733333333333334</v>
      </c>
      <c r="M19" s="85"/>
      <c r="N19" s="10"/>
      <c r="O19" s="11">
        <f t="shared" si="2"/>
        <v>7.9</v>
      </c>
      <c r="P19" s="11">
        <f t="shared" si="3"/>
        <v>7.6</v>
      </c>
      <c r="T19" s="54"/>
      <c r="U19" s="21"/>
      <c r="V19" s="22"/>
      <c r="W19" s="22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8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8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8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8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8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8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8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8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8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8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8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8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8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8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8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86" t="s">
        <v>6</v>
      </c>
      <c r="K36" s="87" t="s">
        <v>11</v>
      </c>
      <c r="L36" s="87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MALIA</v>
      </c>
      <c r="C37" s="76" t="str">
        <f t="shared" si="4"/>
        <v>ALESSANDRO</v>
      </c>
      <c r="D37" s="76" t="str">
        <f t="shared" si="4"/>
        <v>S.CATALDO</v>
      </c>
      <c r="E37" s="66">
        <v>7.8</v>
      </c>
      <c r="F37" s="67">
        <v>7.8</v>
      </c>
      <c r="G37" s="67">
        <v>7.5</v>
      </c>
      <c r="H37" s="67">
        <v>7.7</v>
      </c>
      <c r="I37" s="68">
        <v>7.5</v>
      </c>
      <c r="J37" s="42">
        <f>(E37+F37+G37+H37+I37)-O37-P37</f>
        <v>22.999999999999996</v>
      </c>
      <c r="K37" s="43">
        <f>X5</f>
        <v>7.899999999999999</v>
      </c>
      <c r="L37" s="43">
        <f>J37/3</f>
        <v>7.666666666666665</v>
      </c>
      <c r="M37" s="81">
        <f>(K37+L37)/2</f>
        <v>7.783333333333331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7.8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7.5</v>
      </c>
      <c r="T37" s="16">
        <v>2</v>
      </c>
      <c r="U37" s="75" t="s">
        <v>226</v>
      </c>
      <c r="V37" s="76" t="s">
        <v>227</v>
      </c>
      <c r="W37" s="76" t="s">
        <v>38</v>
      </c>
      <c r="X37" s="81">
        <v>7.883333333333335</v>
      </c>
    </row>
    <row r="38" spans="1:24" ht="23.25" customHeight="1">
      <c r="A38" s="17">
        <v>2</v>
      </c>
      <c r="B38" s="77" t="str">
        <f t="shared" si="4"/>
        <v>MICELI</v>
      </c>
      <c r="C38" s="78" t="str">
        <f t="shared" si="4"/>
        <v>SALVATORE</v>
      </c>
      <c r="D38" s="78" t="str">
        <f t="shared" si="4"/>
        <v>SERRA DI FALCO</v>
      </c>
      <c r="E38" s="69">
        <v>8</v>
      </c>
      <c r="F38" s="70">
        <v>8.1</v>
      </c>
      <c r="G38" s="70">
        <v>7.8</v>
      </c>
      <c r="H38" s="70">
        <v>7.9</v>
      </c>
      <c r="I38" s="71">
        <v>7.5</v>
      </c>
      <c r="J38" s="44">
        <f>(E38+F38+G38+H38+I38)-O38-P38</f>
        <v>23.700000000000003</v>
      </c>
      <c r="K38" s="30">
        <f>X6</f>
        <v>7.866666666666667</v>
      </c>
      <c r="L38" s="31">
        <f>J38/3</f>
        <v>7.900000000000001</v>
      </c>
      <c r="M38" s="82">
        <f>(K38+L38)/2</f>
        <v>7.883333333333335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8.1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7.5</v>
      </c>
      <c r="T38" s="17">
        <v>1</v>
      </c>
      <c r="U38" s="77" t="s">
        <v>222</v>
      </c>
      <c r="V38" s="78" t="s">
        <v>223</v>
      </c>
      <c r="W38" s="78" t="s">
        <v>36</v>
      </c>
      <c r="X38" s="82">
        <v>7.783333333333331</v>
      </c>
    </row>
    <row r="39" spans="1:24" ht="23.25" customHeight="1">
      <c r="A39" s="16">
        <v>3</v>
      </c>
      <c r="B39" s="77" t="str">
        <f t="shared" si="4"/>
        <v>DI PIETRO</v>
      </c>
      <c r="C39" s="78" t="str">
        <f t="shared" si="4"/>
        <v>GIUSEPPE</v>
      </c>
      <c r="D39" s="78" t="str">
        <f t="shared" si="4"/>
        <v>HOMBU</v>
      </c>
      <c r="E39" s="69">
        <v>7.6</v>
      </c>
      <c r="F39" s="70">
        <v>7.7</v>
      </c>
      <c r="G39" s="70">
        <v>7.8</v>
      </c>
      <c r="H39" s="70">
        <v>7.7</v>
      </c>
      <c r="I39" s="71">
        <v>7.6</v>
      </c>
      <c r="J39" s="44">
        <f>(E39+F39+G39+H39+I39)-O39-P39</f>
        <v>23</v>
      </c>
      <c r="K39" s="30">
        <f>X7</f>
        <v>7.800000000000001</v>
      </c>
      <c r="L39" s="31">
        <f>J39/3</f>
        <v>7.666666666666667</v>
      </c>
      <c r="M39" s="82">
        <f>(K39+L39)/2</f>
        <v>7.733333333333334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7.8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7.6</v>
      </c>
      <c r="T39" s="16">
        <v>3</v>
      </c>
      <c r="U39" s="77" t="s">
        <v>229</v>
      </c>
      <c r="V39" s="78" t="s">
        <v>37</v>
      </c>
      <c r="W39" s="78" t="s">
        <v>35</v>
      </c>
      <c r="X39" s="82">
        <v>7.733333333333334</v>
      </c>
    </row>
    <row r="40" spans="1:24" ht="23.25" customHeight="1">
      <c r="A40" s="17">
        <v>4</v>
      </c>
      <c r="B40" s="77" t="str">
        <f t="shared" si="4"/>
        <v>MILIA</v>
      </c>
      <c r="C40" s="78" t="str">
        <f t="shared" si="4"/>
        <v>MICHELE</v>
      </c>
      <c r="D40" s="78" t="str">
        <f t="shared" si="4"/>
        <v>CALTANISETTA</v>
      </c>
      <c r="E40" s="69">
        <v>7.5</v>
      </c>
      <c r="F40" s="70">
        <v>7.8</v>
      </c>
      <c r="G40" s="70">
        <v>7.7</v>
      </c>
      <c r="H40" s="70">
        <v>7.6</v>
      </c>
      <c r="I40" s="71">
        <v>7.5</v>
      </c>
      <c r="J40" s="44">
        <f>(E40+F40+G40+H40+I40)-O40-P40</f>
        <v>22.8</v>
      </c>
      <c r="K40" s="30">
        <f>X8</f>
        <v>7.766666666666666</v>
      </c>
      <c r="L40" s="31">
        <f>J40/3</f>
        <v>7.6000000000000005</v>
      </c>
      <c r="M40" s="82">
        <f>(K40+L40)/2</f>
        <v>7.683333333333334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7.8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7.5</v>
      </c>
      <c r="T40" s="17">
        <v>5</v>
      </c>
      <c r="U40" s="77" t="s">
        <v>165</v>
      </c>
      <c r="V40" s="78" t="s">
        <v>37</v>
      </c>
      <c r="W40" s="78" t="s">
        <v>35</v>
      </c>
      <c r="X40" s="82">
        <v>7.733333333333334</v>
      </c>
    </row>
    <row r="41" spans="1:24" ht="23.25" customHeight="1" thickBot="1">
      <c r="A41" s="83">
        <v>5</v>
      </c>
      <c r="B41" s="79" t="str">
        <f t="shared" si="4"/>
        <v>BARRESI</v>
      </c>
      <c r="C41" s="80" t="str">
        <f t="shared" si="4"/>
        <v>GIUSEPPE</v>
      </c>
      <c r="D41" s="80" t="str">
        <f t="shared" si="4"/>
        <v>HOMBU</v>
      </c>
      <c r="E41" s="72">
        <v>7.9</v>
      </c>
      <c r="F41" s="73">
        <v>7.9</v>
      </c>
      <c r="G41" s="73">
        <v>7.9</v>
      </c>
      <c r="H41" s="73">
        <v>7.8</v>
      </c>
      <c r="I41" s="74">
        <v>7.8</v>
      </c>
      <c r="J41" s="45">
        <f>(E41+F41+G41+H41+I41)-O41-P41</f>
        <v>23.600000000000005</v>
      </c>
      <c r="K41" s="30">
        <f>X9</f>
        <v>7.6000000000000005</v>
      </c>
      <c r="L41" s="47">
        <f>J41/3</f>
        <v>7.866666666666668</v>
      </c>
      <c r="M41" s="84">
        <f>(K41+L41)/2</f>
        <v>7.733333333333334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7.9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7.8</v>
      </c>
      <c r="T41" s="83">
        <v>4</v>
      </c>
      <c r="U41" s="79" t="s">
        <v>230</v>
      </c>
      <c r="V41" s="80" t="s">
        <v>46</v>
      </c>
      <c r="W41" s="80" t="s">
        <v>52</v>
      </c>
      <c r="X41" s="84">
        <v>7.683333333333334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226</v>
      </c>
      <c r="C45" s="76" t="s">
        <v>227</v>
      </c>
      <c r="D45" s="76" t="s">
        <v>38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222</v>
      </c>
      <c r="C46" s="78" t="s">
        <v>223</v>
      </c>
      <c r="D46" s="78" t="s">
        <v>36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229</v>
      </c>
      <c r="C47" s="78" t="s">
        <v>37</v>
      </c>
      <c r="D47" s="78" t="s">
        <v>35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A1:M1"/>
    <mergeCell ref="A2:M2"/>
    <mergeCell ref="A3:M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A35:M35"/>
    <mergeCell ref="B43:J43"/>
    <mergeCell ref="E47:G47"/>
    <mergeCell ref="H47:J47"/>
    <mergeCell ref="E44:G44"/>
    <mergeCell ref="H44:J44"/>
    <mergeCell ref="E45:G45"/>
    <mergeCell ref="H45:J45"/>
    <mergeCell ref="E46:G46"/>
    <mergeCell ref="H46:J4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47"/>
  <sheetViews>
    <sheetView view="pageBreakPreview" zoomScale="60" zoomScaleNormal="90" zoomScalePageLayoutView="0" workbookViewId="0" topLeftCell="A22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69</v>
      </c>
      <c r="C5" s="22" t="s">
        <v>39</v>
      </c>
      <c r="D5" s="22" t="s">
        <v>42</v>
      </c>
      <c r="E5" s="25">
        <v>7.7</v>
      </c>
      <c r="F5" s="26">
        <v>7.6</v>
      </c>
      <c r="G5" s="26">
        <v>7.8</v>
      </c>
      <c r="H5" s="26">
        <v>8</v>
      </c>
      <c r="I5" s="32">
        <v>7.4</v>
      </c>
      <c r="J5" s="115">
        <f aca="true" t="shared" si="0" ref="J5:J34">(E5+F5+G5+H5+I5)-O5-P5</f>
        <v>23.1</v>
      </c>
      <c r="K5" s="116"/>
      <c r="L5" s="37">
        <f aca="true" t="shared" si="1" ref="L5:L34">J5/3</f>
        <v>7.7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8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7.4</v>
      </c>
      <c r="R5" s="12"/>
      <c r="S5" s="13"/>
      <c r="T5" s="16">
        <v>2</v>
      </c>
      <c r="U5" s="21" t="s">
        <v>48</v>
      </c>
      <c r="V5" s="22" t="s">
        <v>70</v>
      </c>
      <c r="W5" s="22" t="s">
        <v>35</v>
      </c>
      <c r="X5" s="37">
        <v>8.1</v>
      </c>
    </row>
    <row r="6" spans="1:24" ht="23.25" customHeight="1">
      <c r="A6" s="17">
        <v>2</v>
      </c>
      <c r="B6" s="23" t="s">
        <v>48</v>
      </c>
      <c r="C6" s="24" t="s">
        <v>70</v>
      </c>
      <c r="D6" s="24" t="s">
        <v>35</v>
      </c>
      <c r="E6" s="27">
        <v>8.1</v>
      </c>
      <c r="F6" s="28">
        <v>8.1</v>
      </c>
      <c r="G6" s="28">
        <v>8.1</v>
      </c>
      <c r="H6" s="28">
        <v>8.2</v>
      </c>
      <c r="I6" s="33">
        <v>8</v>
      </c>
      <c r="J6" s="100">
        <f t="shared" si="0"/>
        <v>24.299999999999997</v>
      </c>
      <c r="K6" s="101"/>
      <c r="L6" s="36">
        <f t="shared" si="1"/>
        <v>8.1</v>
      </c>
      <c r="M6" s="35"/>
      <c r="N6" s="10"/>
      <c r="O6" s="11">
        <f t="shared" si="2"/>
        <v>8.2</v>
      </c>
      <c r="P6" s="11">
        <f t="shared" si="3"/>
        <v>8</v>
      </c>
      <c r="R6" s="12"/>
      <c r="S6" s="13"/>
      <c r="T6" s="17">
        <v>4</v>
      </c>
      <c r="U6" s="23" t="s">
        <v>73</v>
      </c>
      <c r="V6" s="24" t="s">
        <v>74</v>
      </c>
      <c r="W6" s="24" t="s">
        <v>34</v>
      </c>
      <c r="X6" s="36">
        <v>7.966666666666665</v>
      </c>
    </row>
    <row r="7" spans="1:24" ht="23.25" customHeight="1">
      <c r="A7" s="16">
        <v>3</v>
      </c>
      <c r="B7" s="21" t="s">
        <v>71</v>
      </c>
      <c r="C7" s="22" t="s">
        <v>72</v>
      </c>
      <c r="D7" s="22" t="s">
        <v>42</v>
      </c>
      <c r="E7" s="25">
        <v>7.7</v>
      </c>
      <c r="F7" s="26">
        <v>7.9</v>
      </c>
      <c r="G7" s="26">
        <v>7.9</v>
      </c>
      <c r="H7" s="26">
        <v>8</v>
      </c>
      <c r="I7" s="32">
        <v>7.7</v>
      </c>
      <c r="J7" s="100">
        <f t="shared" si="0"/>
        <v>23.500000000000004</v>
      </c>
      <c r="K7" s="101"/>
      <c r="L7" s="36">
        <f t="shared" si="1"/>
        <v>7.833333333333335</v>
      </c>
      <c r="M7" s="35"/>
      <c r="N7" s="10"/>
      <c r="O7" s="11">
        <f t="shared" si="2"/>
        <v>8</v>
      </c>
      <c r="P7" s="11">
        <f t="shared" si="3"/>
        <v>7.7</v>
      </c>
      <c r="R7" s="12"/>
      <c r="S7" s="13"/>
      <c r="T7" s="16">
        <v>6</v>
      </c>
      <c r="U7" s="21" t="s">
        <v>135</v>
      </c>
      <c r="V7" s="22" t="s">
        <v>49</v>
      </c>
      <c r="W7" s="22" t="s">
        <v>52</v>
      </c>
      <c r="X7" s="36">
        <v>7.866666666666666</v>
      </c>
    </row>
    <row r="8" spans="1:24" ht="23.25" customHeight="1">
      <c r="A8" s="17">
        <v>4</v>
      </c>
      <c r="B8" s="23" t="s">
        <v>73</v>
      </c>
      <c r="C8" s="24" t="s">
        <v>74</v>
      </c>
      <c r="D8" s="24" t="s">
        <v>34</v>
      </c>
      <c r="E8" s="27">
        <v>8</v>
      </c>
      <c r="F8" s="28">
        <v>8</v>
      </c>
      <c r="G8" s="28">
        <v>7.8</v>
      </c>
      <c r="H8" s="28">
        <v>8.1</v>
      </c>
      <c r="I8" s="33">
        <v>7.9</v>
      </c>
      <c r="J8" s="100">
        <f t="shared" si="0"/>
        <v>23.899999999999995</v>
      </c>
      <c r="K8" s="101"/>
      <c r="L8" s="36">
        <f t="shared" si="1"/>
        <v>7.966666666666665</v>
      </c>
      <c r="M8" s="35"/>
      <c r="N8" s="10"/>
      <c r="O8" s="11">
        <f t="shared" si="2"/>
        <v>8.1</v>
      </c>
      <c r="P8" s="11">
        <f t="shared" si="3"/>
        <v>7.8</v>
      </c>
      <c r="R8" s="12"/>
      <c r="S8" s="13"/>
      <c r="T8" s="17">
        <v>3</v>
      </c>
      <c r="U8" s="23" t="s">
        <v>71</v>
      </c>
      <c r="V8" s="24" t="s">
        <v>72</v>
      </c>
      <c r="W8" s="24" t="s">
        <v>42</v>
      </c>
      <c r="X8" s="36">
        <v>7.833333333333335</v>
      </c>
    </row>
    <row r="9" spans="1:24" ht="23.25" customHeight="1">
      <c r="A9" s="16">
        <v>5</v>
      </c>
      <c r="B9" s="21" t="s">
        <v>75</v>
      </c>
      <c r="C9" s="22" t="s">
        <v>76</v>
      </c>
      <c r="D9" s="22" t="s">
        <v>42</v>
      </c>
      <c r="E9" s="25">
        <v>7.6</v>
      </c>
      <c r="F9" s="26">
        <v>7.9</v>
      </c>
      <c r="G9" s="26">
        <v>7.8</v>
      </c>
      <c r="H9" s="26">
        <v>8.1</v>
      </c>
      <c r="I9" s="32">
        <v>7.7</v>
      </c>
      <c r="J9" s="100">
        <f t="shared" si="0"/>
        <v>23.4</v>
      </c>
      <c r="K9" s="101"/>
      <c r="L9" s="36">
        <f t="shared" si="1"/>
        <v>7.8</v>
      </c>
      <c r="M9" s="35"/>
      <c r="N9" s="10"/>
      <c r="O9" s="11">
        <f t="shared" si="2"/>
        <v>8.1</v>
      </c>
      <c r="P9" s="11">
        <f t="shared" si="3"/>
        <v>7.6</v>
      </c>
      <c r="R9" s="12"/>
      <c r="S9" s="13"/>
      <c r="T9" s="16">
        <v>5</v>
      </c>
      <c r="U9" s="21" t="s">
        <v>75</v>
      </c>
      <c r="V9" s="22" t="s">
        <v>76</v>
      </c>
      <c r="W9" s="22" t="s">
        <v>42</v>
      </c>
      <c r="X9" s="36">
        <v>7.8</v>
      </c>
    </row>
    <row r="10" spans="1:24" ht="23.25" customHeight="1">
      <c r="A10" s="17">
        <v>6</v>
      </c>
      <c r="B10" s="23" t="s">
        <v>135</v>
      </c>
      <c r="C10" s="24" t="s">
        <v>49</v>
      </c>
      <c r="D10" s="24" t="s">
        <v>52</v>
      </c>
      <c r="E10" s="27">
        <v>7.8</v>
      </c>
      <c r="F10" s="28">
        <v>8</v>
      </c>
      <c r="G10" s="28">
        <v>8.1</v>
      </c>
      <c r="H10" s="28">
        <v>7.7</v>
      </c>
      <c r="I10" s="33">
        <v>7.8</v>
      </c>
      <c r="J10" s="100">
        <f t="shared" si="0"/>
        <v>23.599999999999998</v>
      </c>
      <c r="K10" s="101"/>
      <c r="L10" s="36">
        <f t="shared" si="1"/>
        <v>7.866666666666666</v>
      </c>
      <c r="M10" s="35"/>
      <c r="N10" s="10"/>
      <c r="O10" s="11">
        <f t="shared" si="2"/>
        <v>8.1</v>
      </c>
      <c r="P10" s="11">
        <f t="shared" si="3"/>
        <v>7.7</v>
      </c>
      <c r="R10" s="12"/>
      <c r="S10" s="13"/>
      <c r="T10" s="17">
        <v>1</v>
      </c>
      <c r="U10" s="23" t="s">
        <v>69</v>
      </c>
      <c r="V10" s="24" t="s">
        <v>39</v>
      </c>
      <c r="W10" s="24" t="s">
        <v>42</v>
      </c>
      <c r="X10" s="36">
        <v>7.7</v>
      </c>
    </row>
    <row r="11" spans="1:24" ht="23.25" customHeight="1">
      <c r="A11" s="16">
        <v>7</v>
      </c>
      <c r="B11" s="21"/>
      <c r="C11" s="22"/>
      <c r="D11" s="22"/>
      <c r="E11" s="25"/>
      <c r="F11" s="26"/>
      <c r="G11" s="26"/>
      <c r="H11" s="26"/>
      <c r="I11" s="32"/>
      <c r="J11" s="100">
        <f t="shared" si="0"/>
        <v>0</v>
      </c>
      <c r="K11" s="101"/>
      <c r="L11" s="36">
        <f t="shared" si="1"/>
        <v>0</v>
      </c>
      <c r="M11" s="35"/>
      <c r="N11" s="10"/>
      <c r="O11" s="11">
        <f t="shared" si="2"/>
        <v>0</v>
      </c>
      <c r="P11" s="11">
        <f t="shared" si="3"/>
        <v>0</v>
      </c>
      <c r="R11" s="12"/>
      <c r="S11" s="13"/>
      <c r="T11" s="54"/>
      <c r="U11" s="55"/>
      <c r="V11" s="56"/>
      <c r="W11" s="57"/>
      <c r="X11" s="52"/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BAGNATO</v>
      </c>
      <c r="C37" s="76" t="str">
        <f t="shared" si="4"/>
        <v>VITTORIO</v>
      </c>
      <c r="D37" s="76" t="str">
        <f t="shared" si="4"/>
        <v>HOMBU</v>
      </c>
      <c r="E37" s="66">
        <v>7.8</v>
      </c>
      <c r="F37" s="67">
        <v>7.4</v>
      </c>
      <c r="G37" s="67">
        <v>7.8</v>
      </c>
      <c r="H37" s="67">
        <v>8.1</v>
      </c>
      <c r="I37" s="68">
        <v>7.7</v>
      </c>
      <c r="J37" s="42">
        <f>(E37+F37+G37+H37+I37)-O37-P37</f>
        <v>23.300000000000004</v>
      </c>
      <c r="K37" s="43">
        <f>X5</f>
        <v>8.1</v>
      </c>
      <c r="L37" s="43">
        <f>J37/3</f>
        <v>7.766666666666668</v>
      </c>
      <c r="M37" s="81">
        <f>(K37+L37)/2</f>
        <v>7.933333333333334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8.1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7.4</v>
      </c>
      <c r="T37" s="16">
        <v>1</v>
      </c>
      <c r="U37" s="75" t="s">
        <v>48</v>
      </c>
      <c r="V37" s="76" t="s">
        <v>70</v>
      </c>
      <c r="W37" s="76" t="s">
        <v>35</v>
      </c>
      <c r="X37" s="81">
        <v>7.933333333333334</v>
      </c>
    </row>
    <row r="38" spans="1:24" ht="23.25" customHeight="1">
      <c r="A38" s="17">
        <v>2</v>
      </c>
      <c r="B38" s="77" t="str">
        <f t="shared" si="4"/>
        <v>MERRINO</v>
      </c>
      <c r="C38" s="78" t="str">
        <f t="shared" si="4"/>
        <v>GIOVANNI</v>
      </c>
      <c r="D38" s="78" t="str">
        <f t="shared" si="4"/>
        <v>TEAM PREVITI</v>
      </c>
      <c r="E38" s="69">
        <v>7.6</v>
      </c>
      <c r="F38" s="70">
        <v>7.5</v>
      </c>
      <c r="G38" s="70">
        <v>7.9</v>
      </c>
      <c r="H38" s="70">
        <v>8</v>
      </c>
      <c r="I38" s="71">
        <v>7.7</v>
      </c>
      <c r="J38" s="44">
        <f>(E38+F38+G38+H38+I38)-O38-P38</f>
        <v>23.200000000000003</v>
      </c>
      <c r="K38" s="30">
        <f>X6</f>
        <v>7.966666666666665</v>
      </c>
      <c r="L38" s="31">
        <f>J38/3</f>
        <v>7.733333333333334</v>
      </c>
      <c r="M38" s="82">
        <f>(K38+L38)/2</f>
        <v>7.85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7.5</v>
      </c>
      <c r="T38" s="17">
        <v>2</v>
      </c>
      <c r="U38" s="77" t="s">
        <v>73</v>
      </c>
      <c r="V38" s="78" t="s">
        <v>74</v>
      </c>
      <c r="W38" s="78" t="s">
        <v>34</v>
      </c>
      <c r="X38" s="82">
        <v>7.85</v>
      </c>
    </row>
    <row r="39" spans="1:24" ht="23.25" customHeight="1">
      <c r="A39" s="16">
        <v>3</v>
      </c>
      <c r="B39" s="77" t="str">
        <f t="shared" si="4"/>
        <v>SANICOLA</v>
      </c>
      <c r="C39" s="78" t="str">
        <f t="shared" si="4"/>
        <v>MARCO</v>
      </c>
      <c r="D39" s="78" t="str">
        <f t="shared" si="4"/>
        <v>CALTANISETTA</v>
      </c>
      <c r="E39" s="69">
        <v>7.4</v>
      </c>
      <c r="F39" s="70">
        <v>7.4</v>
      </c>
      <c r="G39" s="70">
        <v>7.7</v>
      </c>
      <c r="H39" s="70">
        <v>7.2</v>
      </c>
      <c r="I39" s="71">
        <v>7.4</v>
      </c>
      <c r="J39" s="44">
        <f>(E39+F39+G39+H39+I39)-O39-P39</f>
        <v>22.200000000000003</v>
      </c>
      <c r="K39" s="30">
        <f>X7</f>
        <v>7.866666666666666</v>
      </c>
      <c r="L39" s="31">
        <f>J39/3</f>
        <v>7.400000000000001</v>
      </c>
      <c r="M39" s="82">
        <f>(K39+L39)/2</f>
        <v>7.633333333333334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7.7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7.2</v>
      </c>
      <c r="T39" s="16">
        <v>4</v>
      </c>
      <c r="U39" s="77" t="s">
        <v>71</v>
      </c>
      <c r="V39" s="78" t="s">
        <v>72</v>
      </c>
      <c r="W39" s="78" t="s">
        <v>42</v>
      </c>
      <c r="X39" s="82">
        <v>7.716666666666667</v>
      </c>
    </row>
    <row r="40" spans="1:24" ht="23.25" customHeight="1">
      <c r="A40" s="17">
        <v>4</v>
      </c>
      <c r="B40" s="77" t="str">
        <f t="shared" si="4"/>
        <v>DE SALVO</v>
      </c>
      <c r="C40" s="78" t="str">
        <f t="shared" si="4"/>
        <v>ANGELO</v>
      </c>
      <c r="D40" s="78" t="str">
        <f t="shared" si="4"/>
        <v>JONICA</v>
      </c>
      <c r="E40" s="69">
        <v>7.5</v>
      </c>
      <c r="F40" s="70">
        <v>7.7</v>
      </c>
      <c r="G40" s="70">
        <v>8</v>
      </c>
      <c r="H40" s="70">
        <v>7.5</v>
      </c>
      <c r="I40" s="71">
        <v>7.6</v>
      </c>
      <c r="J40" s="44">
        <f>(E40+F40+G40+H40+I40)-O40-P40</f>
        <v>22.799999999999997</v>
      </c>
      <c r="K40" s="30">
        <f>X8</f>
        <v>7.833333333333335</v>
      </c>
      <c r="L40" s="31">
        <f>J40/3</f>
        <v>7.599999999999999</v>
      </c>
      <c r="M40" s="82">
        <f>(K40+L40)/2</f>
        <v>7.716666666666667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8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7.5</v>
      </c>
      <c r="T40" s="17">
        <v>5</v>
      </c>
      <c r="U40" s="77" t="s">
        <v>75</v>
      </c>
      <c r="V40" s="78" t="s">
        <v>76</v>
      </c>
      <c r="W40" s="78" t="s">
        <v>42</v>
      </c>
      <c r="X40" s="82">
        <v>7.683333333333332</v>
      </c>
    </row>
    <row r="41" spans="1:24" ht="23.25" customHeight="1" thickBot="1">
      <c r="A41" s="83">
        <v>5</v>
      </c>
      <c r="B41" s="79" t="str">
        <f t="shared" si="4"/>
        <v>FILORAMO</v>
      </c>
      <c r="C41" s="80" t="str">
        <f t="shared" si="4"/>
        <v>FRANCESCA</v>
      </c>
      <c r="D41" s="80" t="str">
        <f t="shared" si="4"/>
        <v>JONICA</v>
      </c>
      <c r="E41" s="72">
        <v>7.6</v>
      </c>
      <c r="F41" s="73">
        <v>7.5</v>
      </c>
      <c r="G41" s="73">
        <v>81</v>
      </c>
      <c r="H41" s="73">
        <v>7.6</v>
      </c>
      <c r="I41" s="74">
        <v>7.5</v>
      </c>
      <c r="J41" s="45">
        <f>(E41+F41+G41+H41+I41)-O41-P41</f>
        <v>22.69999999999999</v>
      </c>
      <c r="K41" s="30">
        <f>X9</f>
        <v>7.8</v>
      </c>
      <c r="L41" s="47">
        <f>J41/3</f>
        <v>7.566666666666663</v>
      </c>
      <c r="M41" s="84">
        <f>(K41+L41)/2</f>
        <v>7.683333333333332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81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7.5</v>
      </c>
      <c r="T41" s="83">
        <v>3</v>
      </c>
      <c r="U41" s="79" t="s">
        <v>135</v>
      </c>
      <c r="V41" s="80" t="s">
        <v>49</v>
      </c>
      <c r="W41" s="80" t="s">
        <v>52</v>
      </c>
      <c r="X41" s="84">
        <v>7.633333333333334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48</v>
      </c>
      <c r="C45" s="76" t="s">
        <v>70</v>
      </c>
      <c r="D45" s="76" t="s">
        <v>35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73</v>
      </c>
      <c r="C46" s="78" t="s">
        <v>74</v>
      </c>
      <c r="D46" s="78" t="s">
        <v>34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71</v>
      </c>
      <c r="C47" s="78" t="s">
        <v>72</v>
      </c>
      <c r="D47" s="78" t="s">
        <v>42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X47"/>
  <sheetViews>
    <sheetView view="pageBreakPreview" zoomScale="60" zoomScaleNormal="90" zoomScalePageLayoutView="0" workbookViewId="0" topLeftCell="A22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82</v>
      </c>
      <c r="C5" s="22" t="s">
        <v>83</v>
      </c>
      <c r="D5" s="22" t="s">
        <v>35</v>
      </c>
      <c r="E5" s="25">
        <v>7.9</v>
      </c>
      <c r="F5" s="26">
        <v>8</v>
      </c>
      <c r="G5" s="26">
        <v>7.4</v>
      </c>
      <c r="H5" s="26">
        <v>7.8</v>
      </c>
      <c r="I5" s="32">
        <v>7.7</v>
      </c>
      <c r="J5" s="115">
        <f aca="true" t="shared" si="0" ref="J5:J34">(E5+F5+G5+H5+I5)-O5-P5</f>
        <v>23.400000000000006</v>
      </c>
      <c r="K5" s="116"/>
      <c r="L5" s="37">
        <f aca="true" t="shared" si="1" ref="L5:L34">J5/3</f>
        <v>7.800000000000002</v>
      </c>
      <c r="M5" s="3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8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7.4</v>
      </c>
      <c r="R5" s="12"/>
      <c r="S5" s="13"/>
      <c r="T5" s="16">
        <v>3</v>
      </c>
      <c r="U5" s="21" t="s">
        <v>79</v>
      </c>
      <c r="V5" s="22" t="s">
        <v>80</v>
      </c>
      <c r="W5" s="22" t="s">
        <v>81</v>
      </c>
      <c r="X5" s="37">
        <v>8.06666666666667</v>
      </c>
    </row>
    <row r="6" spans="1:24" ht="23.25" customHeight="1">
      <c r="A6" s="17">
        <v>2</v>
      </c>
      <c r="B6" s="23" t="s">
        <v>78</v>
      </c>
      <c r="C6" s="24" t="s">
        <v>41</v>
      </c>
      <c r="D6" s="24" t="s">
        <v>34</v>
      </c>
      <c r="E6" s="27">
        <v>7.7</v>
      </c>
      <c r="F6" s="28">
        <v>7.6</v>
      </c>
      <c r="G6" s="28">
        <v>7.5</v>
      </c>
      <c r="H6" s="28">
        <v>7.5</v>
      </c>
      <c r="I6" s="33">
        <v>7.4</v>
      </c>
      <c r="J6" s="100">
        <f t="shared" si="0"/>
        <v>22.6</v>
      </c>
      <c r="K6" s="101"/>
      <c r="L6" s="36">
        <f t="shared" si="1"/>
        <v>7.533333333333334</v>
      </c>
      <c r="M6" s="35"/>
      <c r="N6" s="10"/>
      <c r="O6" s="11">
        <f t="shared" si="2"/>
        <v>7.7</v>
      </c>
      <c r="P6" s="11">
        <f t="shared" si="3"/>
        <v>7.4</v>
      </c>
      <c r="R6" s="12"/>
      <c r="S6" s="13"/>
      <c r="T6" s="17">
        <v>1</v>
      </c>
      <c r="U6" s="23" t="s">
        <v>82</v>
      </c>
      <c r="V6" s="24" t="s">
        <v>83</v>
      </c>
      <c r="W6" s="24" t="s">
        <v>35</v>
      </c>
      <c r="X6" s="36">
        <v>7.800000000000002</v>
      </c>
    </row>
    <row r="7" spans="1:24" ht="23.25" customHeight="1">
      <c r="A7" s="16">
        <v>3</v>
      </c>
      <c r="B7" s="21" t="s">
        <v>79</v>
      </c>
      <c r="C7" s="22" t="s">
        <v>80</v>
      </c>
      <c r="D7" s="22" t="s">
        <v>81</v>
      </c>
      <c r="E7" s="25">
        <v>8.1</v>
      </c>
      <c r="F7" s="26">
        <v>7.9</v>
      </c>
      <c r="G7" s="26">
        <v>8</v>
      </c>
      <c r="H7" s="26">
        <v>8.2</v>
      </c>
      <c r="I7" s="32">
        <v>8.1</v>
      </c>
      <c r="J7" s="100">
        <f t="shared" si="0"/>
        <v>24.20000000000001</v>
      </c>
      <c r="K7" s="101"/>
      <c r="L7" s="36">
        <f t="shared" si="1"/>
        <v>8.06666666666667</v>
      </c>
      <c r="M7" s="35"/>
      <c r="N7" s="10"/>
      <c r="O7" s="11">
        <f t="shared" si="2"/>
        <v>8.2</v>
      </c>
      <c r="P7" s="11">
        <f t="shared" si="3"/>
        <v>7.9</v>
      </c>
      <c r="R7" s="12"/>
      <c r="S7" s="13"/>
      <c r="T7" s="16">
        <v>4</v>
      </c>
      <c r="U7" s="21" t="s">
        <v>77</v>
      </c>
      <c r="V7" s="22" t="s">
        <v>44</v>
      </c>
      <c r="W7" s="22" t="s">
        <v>35</v>
      </c>
      <c r="X7" s="36">
        <v>7.733333333333332</v>
      </c>
    </row>
    <row r="8" spans="1:24" ht="23.25" customHeight="1">
      <c r="A8" s="17">
        <v>4</v>
      </c>
      <c r="B8" s="23" t="s">
        <v>77</v>
      </c>
      <c r="C8" s="24" t="s">
        <v>44</v>
      </c>
      <c r="D8" s="24" t="s">
        <v>35</v>
      </c>
      <c r="E8" s="27">
        <v>7.7</v>
      </c>
      <c r="F8" s="28">
        <v>7.7</v>
      </c>
      <c r="G8" s="28">
        <v>7.8</v>
      </c>
      <c r="H8" s="28">
        <v>8.1</v>
      </c>
      <c r="I8" s="33">
        <v>7.6</v>
      </c>
      <c r="J8" s="100">
        <f t="shared" si="0"/>
        <v>23.199999999999996</v>
      </c>
      <c r="K8" s="101"/>
      <c r="L8" s="36">
        <f t="shared" si="1"/>
        <v>7.733333333333332</v>
      </c>
      <c r="M8" s="35"/>
      <c r="N8" s="10"/>
      <c r="O8" s="11">
        <f t="shared" si="2"/>
        <v>8.1</v>
      </c>
      <c r="P8" s="11">
        <f t="shared" si="3"/>
        <v>7.6</v>
      </c>
      <c r="R8" s="12"/>
      <c r="S8" s="13"/>
      <c r="T8" s="17">
        <v>2</v>
      </c>
      <c r="U8" s="23" t="s">
        <v>78</v>
      </c>
      <c r="V8" s="24" t="s">
        <v>41</v>
      </c>
      <c r="W8" s="24" t="s">
        <v>34</v>
      </c>
      <c r="X8" s="36">
        <v>7.533333333333334</v>
      </c>
    </row>
    <row r="9" spans="1:24" ht="23.25" customHeight="1">
      <c r="A9" s="16">
        <v>5</v>
      </c>
      <c r="B9" s="21"/>
      <c r="C9" s="22"/>
      <c r="D9" s="22"/>
      <c r="E9" s="25"/>
      <c r="F9" s="26"/>
      <c r="G9" s="26"/>
      <c r="H9" s="26"/>
      <c r="I9" s="32"/>
      <c r="J9" s="100">
        <f t="shared" si="0"/>
        <v>0</v>
      </c>
      <c r="K9" s="101"/>
      <c r="L9" s="36">
        <f t="shared" si="1"/>
        <v>0</v>
      </c>
      <c r="M9" s="35"/>
      <c r="N9" s="10"/>
      <c r="O9" s="11">
        <f t="shared" si="2"/>
        <v>0</v>
      </c>
      <c r="P9" s="11">
        <f t="shared" si="3"/>
        <v>0</v>
      </c>
      <c r="R9" s="12"/>
      <c r="S9" s="13"/>
      <c r="T9" s="16"/>
      <c r="U9" s="21"/>
      <c r="V9" s="22"/>
      <c r="W9" s="22"/>
      <c r="X9" s="36"/>
    </row>
    <row r="10" spans="1:24" ht="23.25" customHeight="1">
      <c r="A10" s="17">
        <v>6</v>
      </c>
      <c r="B10" s="23"/>
      <c r="C10" s="24"/>
      <c r="D10" s="24"/>
      <c r="E10" s="27"/>
      <c r="F10" s="28"/>
      <c r="G10" s="28"/>
      <c r="H10" s="28"/>
      <c r="I10" s="33"/>
      <c r="J10" s="100">
        <f t="shared" si="0"/>
        <v>0</v>
      </c>
      <c r="K10" s="101"/>
      <c r="L10" s="36">
        <f t="shared" si="1"/>
        <v>0</v>
      </c>
      <c r="M10" s="35"/>
      <c r="N10" s="10"/>
      <c r="O10" s="11">
        <f t="shared" si="2"/>
        <v>0</v>
      </c>
      <c r="P10" s="11">
        <f t="shared" si="3"/>
        <v>0</v>
      </c>
      <c r="R10" s="12"/>
      <c r="S10" s="13"/>
      <c r="T10" s="17"/>
      <c r="U10" s="23"/>
      <c r="V10" s="24"/>
      <c r="W10" s="24"/>
      <c r="X10" s="36"/>
    </row>
    <row r="11" spans="1:24" ht="23.25" customHeight="1">
      <c r="A11" s="16">
        <v>7</v>
      </c>
      <c r="B11" s="21"/>
      <c r="C11" s="22"/>
      <c r="D11" s="22"/>
      <c r="E11" s="25"/>
      <c r="F11" s="26"/>
      <c r="G11" s="26"/>
      <c r="H11" s="26"/>
      <c r="I11" s="32"/>
      <c r="J11" s="100">
        <f t="shared" si="0"/>
        <v>0</v>
      </c>
      <c r="K11" s="101"/>
      <c r="L11" s="36">
        <f t="shared" si="1"/>
        <v>0</v>
      </c>
      <c r="M11" s="35"/>
      <c r="N11" s="10"/>
      <c r="O11" s="11">
        <f t="shared" si="2"/>
        <v>0</v>
      </c>
      <c r="P11" s="11">
        <f t="shared" si="3"/>
        <v>0</v>
      </c>
      <c r="R11" s="12"/>
      <c r="S11" s="13"/>
      <c r="T11" s="54"/>
      <c r="U11" s="55"/>
      <c r="V11" s="56"/>
      <c r="W11" s="57"/>
      <c r="X11" s="52"/>
    </row>
    <row r="12" spans="1:24" ht="23.25" customHeight="1">
      <c r="A12" s="17">
        <v>8</v>
      </c>
      <c r="B12" s="23"/>
      <c r="C12" s="24"/>
      <c r="D12" s="24"/>
      <c r="E12" s="27"/>
      <c r="F12" s="28"/>
      <c r="G12" s="28"/>
      <c r="H12" s="28"/>
      <c r="I12" s="33"/>
      <c r="J12" s="100">
        <f t="shared" si="0"/>
        <v>0</v>
      </c>
      <c r="K12" s="101"/>
      <c r="L12" s="36">
        <f t="shared" si="1"/>
        <v>0</v>
      </c>
      <c r="M12" s="35"/>
      <c r="N12" s="10"/>
      <c r="O12" s="11">
        <f t="shared" si="2"/>
        <v>0</v>
      </c>
      <c r="P12" s="11">
        <f t="shared" si="3"/>
        <v>0</v>
      </c>
      <c r="R12" s="12"/>
      <c r="S12" s="13"/>
      <c r="T12" s="58"/>
      <c r="U12" s="59"/>
      <c r="V12" s="60"/>
      <c r="W12" s="61"/>
      <c r="X12" s="52"/>
    </row>
    <row r="13" spans="1:24" ht="23.25" customHeight="1">
      <c r="A13" s="16">
        <v>9</v>
      </c>
      <c r="B13" s="21"/>
      <c r="C13" s="22"/>
      <c r="D13" s="22"/>
      <c r="E13" s="25"/>
      <c r="F13" s="26"/>
      <c r="G13" s="26"/>
      <c r="H13" s="26"/>
      <c r="I13" s="32"/>
      <c r="J13" s="100">
        <f t="shared" si="0"/>
        <v>0</v>
      </c>
      <c r="K13" s="101"/>
      <c r="L13" s="36">
        <f t="shared" si="1"/>
        <v>0</v>
      </c>
      <c r="M13" s="35"/>
      <c r="N13" s="10"/>
      <c r="O13" s="11">
        <f t="shared" si="2"/>
        <v>0</v>
      </c>
      <c r="P13" s="11">
        <f t="shared" si="3"/>
        <v>0</v>
      </c>
      <c r="R13" s="12"/>
      <c r="S13" s="13"/>
      <c r="T13" s="54"/>
      <c r="U13" s="55"/>
      <c r="V13" s="56"/>
      <c r="W13" s="57"/>
      <c r="X13" s="52"/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3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3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3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3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3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3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3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3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3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3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3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3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3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3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3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3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3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3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3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3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3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8">
        <v>1</v>
      </c>
      <c r="B37" s="75" t="str">
        <f aca="true" t="shared" si="4" ref="B37:D41">U5</f>
        <v>TRAINA</v>
      </c>
      <c r="C37" s="76" t="str">
        <f t="shared" si="4"/>
        <v>LUCA</v>
      </c>
      <c r="D37" s="76" t="str">
        <f t="shared" si="4"/>
        <v>BOLOGNA</v>
      </c>
      <c r="E37" s="66">
        <v>7.6</v>
      </c>
      <c r="F37" s="67">
        <v>7.8</v>
      </c>
      <c r="G37" s="67">
        <v>8</v>
      </c>
      <c r="H37" s="67">
        <v>7.6</v>
      </c>
      <c r="I37" s="68">
        <v>7.7</v>
      </c>
      <c r="J37" s="42">
        <f>(E37+F37+G37+H37+I37)-O37-P37</f>
        <v>23.1</v>
      </c>
      <c r="K37" s="43">
        <f>X5</f>
        <v>8.06666666666667</v>
      </c>
      <c r="L37" s="43">
        <f>J37/3</f>
        <v>7.7</v>
      </c>
      <c r="M37" s="81">
        <f>(K37+L37)/2</f>
        <v>7.883333333333335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7.6</v>
      </c>
      <c r="T37" s="18">
        <v>1</v>
      </c>
      <c r="U37" s="75" t="s">
        <v>79</v>
      </c>
      <c r="V37" s="76" t="s">
        <v>80</v>
      </c>
      <c r="W37" s="76" t="s">
        <v>81</v>
      </c>
      <c r="X37" s="81">
        <v>7.883333333333335</v>
      </c>
    </row>
    <row r="38" spans="1:24" ht="23.25" customHeight="1">
      <c r="A38" s="19">
        <v>2</v>
      </c>
      <c r="B38" s="77" t="str">
        <f t="shared" si="4"/>
        <v>MARLETTA</v>
      </c>
      <c r="C38" s="78" t="str">
        <f t="shared" si="4"/>
        <v>MASSIMILIANO</v>
      </c>
      <c r="D38" s="78" t="str">
        <f t="shared" si="4"/>
        <v>HOMBU</v>
      </c>
      <c r="E38" s="69">
        <v>7.5</v>
      </c>
      <c r="F38" s="70">
        <v>7.5</v>
      </c>
      <c r="G38" s="70">
        <v>7.7</v>
      </c>
      <c r="H38" s="70">
        <v>7.9</v>
      </c>
      <c r="I38" s="71">
        <v>7.6</v>
      </c>
      <c r="J38" s="44">
        <f>(E38+F38+G38+H38+I38)-O38-P38</f>
        <v>22.800000000000004</v>
      </c>
      <c r="K38" s="30">
        <f>X6</f>
        <v>7.800000000000002</v>
      </c>
      <c r="L38" s="31">
        <f>J38/3</f>
        <v>7.600000000000001</v>
      </c>
      <c r="M38" s="82">
        <f>(K38+L38)/2</f>
        <v>7.700000000000001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7.9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7.5</v>
      </c>
      <c r="T38" s="19">
        <v>2</v>
      </c>
      <c r="U38" s="77" t="s">
        <v>82</v>
      </c>
      <c r="V38" s="78" t="s">
        <v>83</v>
      </c>
      <c r="W38" s="78" t="s">
        <v>35</v>
      </c>
      <c r="X38" s="82">
        <v>7.700000000000001</v>
      </c>
    </row>
    <row r="39" spans="1:24" ht="23.25" customHeight="1">
      <c r="A39" s="18">
        <v>3</v>
      </c>
      <c r="B39" s="77" t="str">
        <f t="shared" si="4"/>
        <v>BONARRIGO</v>
      </c>
      <c r="C39" s="78" t="str">
        <f t="shared" si="4"/>
        <v>ALBERTO</v>
      </c>
      <c r="D39" s="78" t="str">
        <f t="shared" si="4"/>
        <v>HOMBU</v>
      </c>
      <c r="E39" s="69">
        <v>7.7</v>
      </c>
      <c r="F39" s="70">
        <v>7.5</v>
      </c>
      <c r="G39" s="70">
        <v>8</v>
      </c>
      <c r="H39" s="70">
        <v>7.5</v>
      </c>
      <c r="I39" s="71">
        <v>7.5</v>
      </c>
      <c r="J39" s="44">
        <f>(E39+F39+G39+H39+I39)-O39-P39</f>
        <v>22.700000000000003</v>
      </c>
      <c r="K39" s="30">
        <f>X7</f>
        <v>7.733333333333332</v>
      </c>
      <c r="L39" s="31">
        <f>J39/3</f>
        <v>7.566666666666667</v>
      </c>
      <c r="M39" s="82">
        <f>(K39+L39)/2</f>
        <v>7.6499999999999995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8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7.5</v>
      </c>
      <c r="T39" s="18">
        <v>3</v>
      </c>
      <c r="U39" s="77" t="s">
        <v>77</v>
      </c>
      <c r="V39" s="78" t="s">
        <v>44</v>
      </c>
      <c r="W39" s="78" t="s">
        <v>35</v>
      </c>
      <c r="X39" s="82">
        <v>7.6499999999999995</v>
      </c>
    </row>
    <row r="40" spans="1:24" ht="23.25" customHeight="1">
      <c r="A40" s="19">
        <v>4</v>
      </c>
      <c r="B40" s="77" t="str">
        <f t="shared" si="4"/>
        <v>MARINO</v>
      </c>
      <c r="C40" s="78" t="str">
        <f t="shared" si="4"/>
        <v>DANILO</v>
      </c>
      <c r="D40" s="78" t="str">
        <f t="shared" si="4"/>
        <v>TEAM PREVITI</v>
      </c>
      <c r="E40" s="69">
        <v>7.5</v>
      </c>
      <c r="F40" s="70">
        <v>7.3</v>
      </c>
      <c r="G40" s="70">
        <v>7.5</v>
      </c>
      <c r="H40" s="70">
        <v>7.5</v>
      </c>
      <c r="I40" s="71">
        <v>7.3</v>
      </c>
      <c r="J40" s="44">
        <f>(E40+F40+G40+H40+I40)-O40-P40</f>
        <v>22.3</v>
      </c>
      <c r="K40" s="30">
        <f>X8</f>
        <v>7.533333333333334</v>
      </c>
      <c r="L40" s="31">
        <f>J40/3</f>
        <v>7.433333333333334</v>
      </c>
      <c r="M40" s="82">
        <f>(K40+L40)/2</f>
        <v>7.483333333333334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7.5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7.3</v>
      </c>
      <c r="T40" s="19">
        <v>4</v>
      </c>
      <c r="U40" s="77" t="s">
        <v>78</v>
      </c>
      <c r="V40" s="78" t="s">
        <v>41</v>
      </c>
      <c r="W40" s="78" t="s">
        <v>34</v>
      </c>
      <c r="X40" s="82">
        <v>7.483333333333334</v>
      </c>
    </row>
    <row r="41" spans="1:24" ht="23.25" customHeight="1" thickBot="1">
      <c r="A41" s="20">
        <v>5</v>
      </c>
      <c r="B41" s="79">
        <f t="shared" si="4"/>
        <v>0</v>
      </c>
      <c r="C41" s="80">
        <f t="shared" si="4"/>
        <v>0</v>
      </c>
      <c r="D41" s="80">
        <f t="shared" si="4"/>
        <v>0</v>
      </c>
      <c r="E41" s="72"/>
      <c r="F41" s="73"/>
      <c r="G41" s="73"/>
      <c r="H41" s="73"/>
      <c r="I41" s="74"/>
      <c r="J41" s="45">
        <f>(E41+F41+G41+H41+I41)-O41-P41</f>
        <v>0</v>
      </c>
      <c r="K41" s="30">
        <f>X9</f>
        <v>0</v>
      </c>
      <c r="L41" s="47">
        <f>J41/3</f>
        <v>0</v>
      </c>
      <c r="M41" s="84">
        <f>(K41+L41)/2</f>
        <v>0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0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0</v>
      </c>
      <c r="T41" s="83"/>
      <c r="U41" s="79"/>
      <c r="V41" s="80"/>
      <c r="W41" s="80"/>
      <c r="X41" s="84"/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79</v>
      </c>
      <c r="C45" s="76" t="s">
        <v>80</v>
      </c>
      <c r="D45" s="76" t="s">
        <v>81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82</v>
      </c>
      <c r="C46" s="78" t="s">
        <v>83</v>
      </c>
      <c r="D46" s="78" t="s">
        <v>35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77</v>
      </c>
      <c r="C47" s="78" t="s">
        <v>44</v>
      </c>
      <c r="D47" s="78" t="s">
        <v>35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00"/>
  </sheetPr>
  <dimension ref="A1:X47"/>
  <sheetViews>
    <sheetView view="pageBreakPreview" zoomScale="60" zoomScaleNormal="90" zoomScalePageLayoutView="0" workbookViewId="0" topLeftCell="A22">
      <selection activeCell="B45" sqref="B45:D47"/>
    </sheetView>
  </sheetViews>
  <sheetFormatPr defaultColWidth="14.7109375" defaultRowHeight="23.25" customHeight="1"/>
  <cols>
    <col min="1" max="1" width="7.421875" style="2" customWidth="1"/>
    <col min="2" max="2" width="29.8515625" style="2" customWidth="1"/>
    <col min="3" max="3" width="30.140625" style="2" customWidth="1"/>
    <col min="4" max="4" width="48.7109375" style="2" customWidth="1"/>
    <col min="5" max="9" width="17.140625" style="2" customWidth="1"/>
    <col min="10" max="11" width="15.57421875" style="2" customWidth="1"/>
    <col min="12" max="12" width="16.28125" style="2" customWidth="1"/>
    <col min="13" max="13" width="15.57421875" style="2" customWidth="1"/>
    <col min="14" max="17" width="14.7109375" style="2" customWidth="1"/>
    <col min="18" max="18" width="7.8515625" style="2" customWidth="1"/>
    <col min="19" max="19" width="3.421875" style="2" customWidth="1"/>
    <col min="20" max="20" width="14.7109375" style="2" customWidth="1"/>
    <col min="21" max="21" width="19.7109375" style="2" customWidth="1"/>
    <col min="22" max="22" width="24.421875" style="2" customWidth="1"/>
    <col min="23" max="23" width="35.7109375" style="2" customWidth="1"/>
    <col min="24" max="24" width="21.8515625" style="2" customWidth="1"/>
    <col min="25" max="16384" width="14.7109375" style="2" customWidth="1"/>
  </cols>
  <sheetData>
    <row r="1" spans="1:24" s="1" customFormat="1" ht="23.2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X1" s="2"/>
    </row>
    <row r="2" spans="1:13" ht="22.5" customHeight="1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 thickBo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24" ht="31.5" customHeight="1" thickBot="1" thickTop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5</v>
      </c>
      <c r="G4" s="5" t="s">
        <v>5</v>
      </c>
      <c r="H4" s="5" t="s">
        <v>5</v>
      </c>
      <c r="I4" s="7" t="s">
        <v>5</v>
      </c>
      <c r="J4" s="113" t="s">
        <v>6</v>
      </c>
      <c r="K4" s="114"/>
      <c r="L4" s="38" t="s">
        <v>7</v>
      </c>
      <c r="M4" s="34"/>
      <c r="O4" s="8" t="s">
        <v>8</v>
      </c>
      <c r="P4" s="9" t="s">
        <v>9</v>
      </c>
      <c r="T4" s="3" t="s">
        <v>1</v>
      </c>
      <c r="U4" s="6" t="s">
        <v>2</v>
      </c>
      <c r="V4" s="5" t="s">
        <v>3</v>
      </c>
      <c r="W4" s="7" t="s">
        <v>4</v>
      </c>
      <c r="X4" s="39" t="s">
        <v>7</v>
      </c>
    </row>
    <row r="5" spans="1:24" ht="22.5" customHeight="1" thickTop="1">
      <c r="A5" s="16">
        <v>1</v>
      </c>
      <c r="B5" s="21" t="s">
        <v>84</v>
      </c>
      <c r="C5" s="22" t="s">
        <v>85</v>
      </c>
      <c r="D5" s="22" t="s">
        <v>35</v>
      </c>
      <c r="E5" s="25">
        <v>7.8</v>
      </c>
      <c r="F5" s="26">
        <v>7.7</v>
      </c>
      <c r="G5" s="26">
        <v>8</v>
      </c>
      <c r="H5" s="26">
        <v>8.1</v>
      </c>
      <c r="I5" s="32">
        <v>8.1</v>
      </c>
      <c r="J5" s="115">
        <f aca="true" t="shared" si="0" ref="J5:J34">(E5+F5+G5+H5+I5)-O5-P5</f>
        <v>23.900000000000002</v>
      </c>
      <c r="K5" s="116"/>
      <c r="L5" s="37">
        <f aca="true" t="shared" si="1" ref="L5:L34">J5/3</f>
        <v>7.966666666666668</v>
      </c>
      <c r="M5" s="85"/>
      <c r="N5" s="10"/>
      <c r="O5" s="11">
        <f aca="true" t="shared" si="2" ref="O5:O34">IF(E5&gt;=F5,IF(E5&gt;=G5,IF(E5&gt;=H5,IF(E5&gt;=I5,E5,I5),IF(H5&gt;=I5,H5,I5)),IF(G5&gt;=H5,IF(G5&gt;=I5,G5,I5),IF(H5&gt;=I5,H5,I5))),IF(F5&gt;=G5,IF(F5&gt;=H5,IF(F5&gt;=I5,F5,I5),IF(H5&gt;=I5,H5,I5)),IF(G5&gt;=H5,IF(G5&gt;=I5,G5,I5),IF(H5&gt;=I5,H5,I5))))</f>
        <v>8.1</v>
      </c>
      <c r="P5" s="11">
        <f aca="true" t="shared" si="3" ref="P5:P34">IF(E5&lt;=F5,IF(E5&lt;G5,IF(E5&lt;=H5,IF(E5&lt;=I5,E5,I5),IF(H5&lt;=I5,H5,I5)),IF(G5&lt;=H5,IF(G5&lt;=I5,G5,I5),IF(H5&lt;=I5,H5,I5))),IF(F5&lt;=G5,IF(F5&lt;=H5,IF(F5&lt;=I5,F5,IF(E5&lt;I5,E5,I5)),IF(H5&lt;=I5,H5,IF(E5&lt;I5,E5,I5))),IF(G5&lt;=H5,IF(G5&lt;=I5,G5,IF(E5&lt;I5,E5,I5)),IF(H5&lt;=I5,H5,IF(E5&lt;=I5,E5,I5)))))</f>
        <v>7.7</v>
      </c>
      <c r="R5" s="12"/>
      <c r="S5" s="13"/>
      <c r="T5" s="16">
        <v>6</v>
      </c>
      <c r="U5" s="21" t="s">
        <v>94</v>
      </c>
      <c r="V5" s="22" t="s">
        <v>95</v>
      </c>
      <c r="W5" s="22" t="s">
        <v>35</v>
      </c>
      <c r="X5" s="37">
        <v>8.133333333333331</v>
      </c>
    </row>
    <row r="6" spans="1:24" ht="23.25" customHeight="1">
      <c r="A6" s="17">
        <v>2</v>
      </c>
      <c r="B6" s="23" t="s">
        <v>86</v>
      </c>
      <c r="C6" s="24" t="s">
        <v>87</v>
      </c>
      <c r="D6" s="24" t="s">
        <v>52</v>
      </c>
      <c r="E6" s="27">
        <v>7.6</v>
      </c>
      <c r="F6" s="28">
        <v>7.6</v>
      </c>
      <c r="G6" s="28">
        <v>7.8</v>
      </c>
      <c r="H6" s="28">
        <v>7.9</v>
      </c>
      <c r="I6" s="33">
        <v>7.9</v>
      </c>
      <c r="J6" s="100">
        <f t="shared" si="0"/>
        <v>23.299999999999997</v>
      </c>
      <c r="K6" s="101"/>
      <c r="L6" s="36">
        <f t="shared" si="1"/>
        <v>7.766666666666666</v>
      </c>
      <c r="M6" s="85"/>
      <c r="N6" s="10"/>
      <c r="O6" s="11">
        <f t="shared" si="2"/>
        <v>7.9</v>
      </c>
      <c r="P6" s="11">
        <f t="shared" si="3"/>
        <v>7.6</v>
      </c>
      <c r="R6" s="12"/>
      <c r="S6" s="13"/>
      <c r="T6" s="17">
        <v>4</v>
      </c>
      <c r="U6" s="23" t="s">
        <v>90</v>
      </c>
      <c r="V6" s="24" t="s">
        <v>91</v>
      </c>
      <c r="W6" s="24" t="s">
        <v>42</v>
      </c>
      <c r="X6" s="36">
        <v>8.100000000000003</v>
      </c>
    </row>
    <row r="7" spans="1:24" ht="23.25" customHeight="1">
      <c r="A7" s="16">
        <v>3</v>
      </c>
      <c r="B7" s="21" t="s">
        <v>88</v>
      </c>
      <c r="C7" s="22" t="s">
        <v>89</v>
      </c>
      <c r="D7" s="22" t="s">
        <v>50</v>
      </c>
      <c r="E7" s="25">
        <v>7.5</v>
      </c>
      <c r="F7" s="26">
        <v>7.5</v>
      </c>
      <c r="G7" s="26">
        <v>7.9</v>
      </c>
      <c r="H7" s="26">
        <v>7.8</v>
      </c>
      <c r="I7" s="32">
        <v>7.5</v>
      </c>
      <c r="J7" s="100">
        <f t="shared" si="0"/>
        <v>22.800000000000004</v>
      </c>
      <c r="K7" s="101"/>
      <c r="L7" s="36">
        <f t="shared" si="1"/>
        <v>7.600000000000001</v>
      </c>
      <c r="M7" s="85"/>
      <c r="N7" s="10"/>
      <c r="O7" s="11">
        <f t="shared" si="2"/>
        <v>7.9</v>
      </c>
      <c r="P7" s="11">
        <f t="shared" si="3"/>
        <v>7.5</v>
      </c>
      <c r="R7" s="12"/>
      <c r="S7" s="13"/>
      <c r="T7" s="16">
        <v>5</v>
      </c>
      <c r="U7" s="21" t="s">
        <v>92</v>
      </c>
      <c r="V7" s="22" t="s">
        <v>93</v>
      </c>
      <c r="W7" s="22" t="s">
        <v>34</v>
      </c>
      <c r="X7" s="36">
        <v>8.066666666666665</v>
      </c>
    </row>
    <row r="8" spans="1:24" ht="23.25" customHeight="1">
      <c r="A8" s="17">
        <v>4</v>
      </c>
      <c r="B8" s="23" t="s">
        <v>90</v>
      </c>
      <c r="C8" s="24" t="s">
        <v>91</v>
      </c>
      <c r="D8" s="24" t="s">
        <v>42</v>
      </c>
      <c r="E8" s="27">
        <v>8</v>
      </c>
      <c r="F8" s="28">
        <v>7.8</v>
      </c>
      <c r="G8" s="28">
        <v>8.2</v>
      </c>
      <c r="H8" s="28">
        <v>8.2</v>
      </c>
      <c r="I8" s="33">
        <v>8.1</v>
      </c>
      <c r="J8" s="100">
        <f t="shared" si="0"/>
        <v>24.300000000000008</v>
      </c>
      <c r="K8" s="101"/>
      <c r="L8" s="36">
        <f t="shared" si="1"/>
        <v>8.100000000000003</v>
      </c>
      <c r="M8" s="85"/>
      <c r="N8" s="10"/>
      <c r="O8" s="11">
        <f t="shared" si="2"/>
        <v>8.2</v>
      </c>
      <c r="P8" s="11">
        <f t="shared" si="3"/>
        <v>7.8</v>
      </c>
      <c r="R8" s="12"/>
      <c r="S8" s="13"/>
      <c r="T8" s="17">
        <v>1</v>
      </c>
      <c r="U8" s="23" t="s">
        <v>84</v>
      </c>
      <c r="V8" s="24" t="s">
        <v>85</v>
      </c>
      <c r="W8" s="24" t="s">
        <v>35</v>
      </c>
      <c r="X8" s="36">
        <v>7.966666666666668</v>
      </c>
    </row>
    <row r="9" spans="1:24" ht="23.25" customHeight="1">
      <c r="A9" s="16">
        <v>5</v>
      </c>
      <c r="B9" s="21" t="s">
        <v>92</v>
      </c>
      <c r="C9" s="22" t="s">
        <v>93</v>
      </c>
      <c r="D9" s="22" t="s">
        <v>34</v>
      </c>
      <c r="E9" s="25">
        <v>8.2</v>
      </c>
      <c r="F9" s="26">
        <v>8</v>
      </c>
      <c r="G9" s="26">
        <v>8.1</v>
      </c>
      <c r="H9" s="26">
        <v>8.1</v>
      </c>
      <c r="I9" s="32">
        <v>7.9</v>
      </c>
      <c r="J9" s="100">
        <f t="shared" si="0"/>
        <v>24.199999999999996</v>
      </c>
      <c r="K9" s="101"/>
      <c r="L9" s="36">
        <f t="shared" si="1"/>
        <v>8.066666666666665</v>
      </c>
      <c r="M9" s="85"/>
      <c r="N9" s="10"/>
      <c r="O9" s="11">
        <f t="shared" si="2"/>
        <v>8.2</v>
      </c>
      <c r="P9" s="11">
        <f t="shared" si="3"/>
        <v>7.9</v>
      </c>
      <c r="R9" s="12"/>
      <c r="S9" s="13"/>
      <c r="T9" s="16">
        <v>8</v>
      </c>
      <c r="U9" s="21" t="s">
        <v>96</v>
      </c>
      <c r="V9" s="22" t="s">
        <v>97</v>
      </c>
      <c r="W9" s="22" t="s">
        <v>34</v>
      </c>
      <c r="X9" s="36">
        <v>7.933333333333334</v>
      </c>
    </row>
    <row r="10" spans="1:24" ht="23.25" customHeight="1">
      <c r="A10" s="17">
        <v>6</v>
      </c>
      <c r="B10" s="23" t="s">
        <v>94</v>
      </c>
      <c r="C10" s="24" t="s">
        <v>95</v>
      </c>
      <c r="D10" s="24" t="s">
        <v>35</v>
      </c>
      <c r="E10" s="27">
        <v>8</v>
      </c>
      <c r="F10" s="28">
        <v>8</v>
      </c>
      <c r="G10" s="28">
        <v>8.2</v>
      </c>
      <c r="H10" s="28">
        <v>8.2</v>
      </c>
      <c r="I10" s="33">
        <v>8.2</v>
      </c>
      <c r="J10" s="100">
        <f t="shared" si="0"/>
        <v>24.39999999999999</v>
      </c>
      <c r="K10" s="101"/>
      <c r="L10" s="36">
        <f t="shared" si="1"/>
        <v>8.133333333333331</v>
      </c>
      <c r="M10" s="85"/>
      <c r="N10" s="10"/>
      <c r="O10" s="11">
        <f t="shared" si="2"/>
        <v>8.2</v>
      </c>
      <c r="P10" s="11">
        <f t="shared" si="3"/>
        <v>8</v>
      </c>
      <c r="R10" s="12"/>
      <c r="S10" s="13"/>
      <c r="T10" s="17">
        <v>7</v>
      </c>
      <c r="U10" s="23" t="s">
        <v>90</v>
      </c>
      <c r="V10" s="24" t="s">
        <v>61</v>
      </c>
      <c r="W10" s="24" t="s">
        <v>42</v>
      </c>
      <c r="X10" s="36">
        <v>7.900000000000001</v>
      </c>
    </row>
    <row r="11" spans="1:24" ht="23.25" customHeight="1">
      <c r="A11" s="16">
        <v>7</v>
      </c>
      <c r="B11" s="21" t="s">
        <v>90</v>
      </c>
      <c r="C11" s="22" t="s">
        <v>61</v>
      </c>
      <c r="D11" s="22" t="s">
        <v>42</v>
      </c>
      <c r="E11" s="25">
        <v>7.9</v>
      </c>
      <c r="F11" s="26">
        <v>7.9</v>
      </c>
      <c r="G11" s="26">
        <v>7.9</v>
      </c>
      <c r="H11" s="26">
        <v>8.1</v>
      </c>
      <c r="I11" s="32">
        <v>7.9</v>
      </c>
      <c r="J11" s="100">
        <f t="shared" si="0"/>
        <v>23.700000000000003</v>
      </c>
      <c r="K11" s="101"/>
      <c r="L11" s="36">
        <f t="shared" si="1"/>
        <v>7.900000000000001</v>
      </c>
      <c r="M11" s="85"/>
      <c r="N11" s="10"/>
      <c r="O11" s="11">
        <f t="shared" si="2"/>
        <v>8.1</v>
      </c>
      <c r="P11" s="11">
        <f t="shared" si="3"/>
        <v>7.9</v>
      </c>
      <c r="R11" s="12"/>
      <c r="S11" s="13"/>
      <c r="T11" s="16">
        <v>2</v>
      </c>
      <c r="U11" s="21" t="s">
        <v>86</v>
      </c>
      <c r="V11" s="22" t="s">
        <v>87</v>
      </c>
      <c r="W11" s="22" t="s">
        <v>52</v>
      </c>
      <c r="X11" s="36">
        <v>7.766666666666666</v>
      </c>
    </row>
    <row r="12" spans="1:24" ht="23.25" customHeight="1">
      <c r="A12" s="17">
        <v>8</v>
      </c>
      <c r="B12" s="23" t="s">
        <v>96</v>
      </c>
      <c r="C12" s="24" t="s">
        <v>97</v>
      </c>
      <c r="D12" s="24" t="s">
        <v>34</v>
      </c>
      <c r="E12" s="27">
        <v>8.1</v>
      </c>
      <c r="F12" s="28">
        <v>8</v>
      </c>
      <c r="G12" s="28">
        <v>8</v>
      </c>
      <c r="H12" s="28">
        <v>7.8</v>
      </c>
      <c r="I12" s="33">
        <v>7.8</v>
      </c>
      <c r="J12" s="100">
        <f t="shared" si="0"/>
        <v>23.8</v>
      </c>
      <c r="K12" s="101"/>
      <c r="L12" s="36">
        <f t="shared" si="1"/>
        <v>7.933333333333334</v>
      </c>
      <c r="M12" s="85"/>
      <c r="N12" s="10"/>
      <c r="O12" s="11">
        <f t="shared" si="2"/>
        <v>8.1</v>
      </c>
      <c r="P12" s="11">
        <f t="shared" si="3"/>
        <v>7.8</v>
      </c>
      <c r="R12" s="12"/>
      <c r="S12" s="13"/>
      <c r="T12" s="17">
        <v>9</v>
      </c>
      <c r="U12" s="23" t="s">
        <v>84</v>
      </c>
      <c r="V12" s="24" t="s">
        <v>74</v>
      </c>
      <c r="W12" s="24" t="s">
        <v>34</v>
      </c>
      <c r="X12" s="36">
        <v>7.733333333333332</v>
      </c>
    </row>
    <row r="13" spans="1:24" ht="23.25" customHeight="1">
      <c r="A13" s="16">
        <v>9</v>
      </c>
      <c r="B13" s="21" t="s">
        <v>84</v>
      </c>
      <c r="C13" s="22" t="s">
        <v>74</v>
      </c>
      <c r="D13" s="22" t="s">
        <v>34</v>
      </c>
      <c r="E13" s="25">
        <v>7.8</v>
      </c>
      <c r="F13" s="26">
        <v>7.7</v>
      </c>
      <c r="G13" s="26">
        <v>7.9</v>
      </c>
      <c r="H13" s="26">
        <v>7.7</v>
      </c>
      <c r="I13" s="32">
        <v>7.5</v>
      </c>
      <c r="J13" s="100">
        <f t="shared" si="0"/>
        <v>23.199999999999996</v>
      </c>
      <c r="K13" s="101"/>
      <c r="L13" s="36">
        <f t="shared" si="1"/>
        <v>7.733333333333332</v>
      </c>
      <c r="M13" s="85"/>
      <c r="N13" s="10"/>
      <c r="O13" s="11">
        <f t="shared" si="2"/>
        <v>7.9</v>
      </c>
      <c r="P13" s="11">
        <f t="shared" si="3"/>
        <v>7.5</v>
      </c>
      <c r="R13" s="12"/>
      <c r="S13" s="13"/>
      <c r="T13" s="16">
        <v>3</v>
      </c>
      <c r="U13" s="21" t="s">
        <v>88</v>
      </c>
      <c r="V13" s="22" t="s">
        <v>89</v>
      </c>
      <c r="W13" s="22" t="s">
        <v>50</v>
      </c>
      <c r="X13" s="36">
        <v>7.600000000000001</v>
      </c>
    </row>
    <row r="14" spans="1:24" ht="23.25" customHeight="1">
      <c r="A14" s="17">
        <v>10</v>
      </c>
      <c r="B14" s="23"/>
      <c r="C14" s="24"/>
      <c r="D14" s="24"/>
      <c r="E14" s="27"/>
      <c r="F14" s="28"/>
      <c r="G14" s="28"/>
      <c r="H14" s="28"/>
      <c r="I14" s="33"/>
      <c r="J14" s="100">
        <f t="shared" si="0"/>
        <v>0</v>
      </c>
      <c r="K14" s="101"/>
      <c r="L14" s="36">
        <f t="shared" si="1"/>
        <v>0</v>
      </c>
      <c r="M14" s="85"/>
      <c r="N14" s="10"/>
      <c r="O14" s="11">
        <f t="shared" si="2"/>
        <v>0</v>
      </c>
      <c r="P14" s="11">
        <f t="shared" si="3"/>
        <v>0</v>
      </c>
      <c r="R14" s="12"/>
      <c r="S14" s="13"/>
      <c r="T14" s="58"/>
      <c r="U14" s="59"/>
      <c r="V14" s="60"/>
      <c r="W14" s="61"/>
      <c r="X14" s="52"/>
    </row>
    <row r="15" spans="1:24" ht="23.25" customHeight="1">
      <c r="A15" s="16">
        <v>11</v>
      </c>
      <c r="B15" s="21"/>
      <c r="C15" s="22"/>
      <c r="D15" s="22"/>
      <c r="E15" s="25"/>
      <c r="F15" s="26"/>
      <c r="G15" s="26"/>
      <c r="H15" s="26"/>
      <c r="I15" s="32"/>
      <c r="J15" s="100">
        <f t="shared" si="0"/>
        <v>0</v>
      </c>
      <c r="K15" s="101"/>
      <c r="L15" s="36">
        <f t="shared" si="1"/>
        <v>0</v>
      </c>
      <c r="M15" s="85"/>
      <c r="N15" s="10"/>
      <c r="O15" s="11">
        <f t="shared" si="2"/>
        <v>0</v>
      </c>
      <c r="P15" s="11">
        <f t="shared" si="3"/>
        <v>0</v>
      </c>
      <c r="R15" s="12"/>
      <c r="S15" s="13"/>
      <c r="T15" s="54"/>
      <c r="U15" s="55"/>
      <c r="V15" s="56"/>
      <c r="W15" s="57"/>
      <c r="X15" s="52"/>
    </row>
    <row r="16" spans="1:24" ht="23.25" customHeight="1">
      <c r="A16" s="17">
        <v>12</v>
      </c>
      <c r="B16" s="23"/>
      <c r="C16" s="24"/>
      <c r="D16" s="24"/>
      <c r="E16" s="27"/>
      <c r="F16" s="28"/>
      <c r="G16" s="28"/>
      <c r="H16" s="28"/>
      <c r="I16" s="33"/>
      <c r="J16" s="100">
        <f t="shared" si="0"/>
        <v>0</v>
      </c>
      <c r="K16" s="101"/>
      <c r="L16" s="36">
        <f t="shared" si="1"/>
        <v>0</v>
      </c>
      <c r="M16" s="85"/>
      <c r="N16" s="10"/>
      <c r="O16" s="11">
        <f t="shared" si="2"/>
        <v>0</v>
      </c>
      <c r="P16" s="11">
        <f t="shared" si="3"/>
        <v>0</v>
      </c>
      <c r="R16" s="12"/>
      <c r="S16" s="13"/>
      <c r="T16" s="58"/>
      <c r="U16" s="59"/>
      <c r="V16" s="60"/>
      <c r="W16" s="61"/>
      <c r="X16" s="52"/>
    </row>
    <row r="17" spans="1:24" ht="23.25" customHeight="1">
      <c r="A17" s="16">
        <v>13</v>
      </c>
      <c r="B17" s="21"/>
      <c r="C17" s="22"/>
      <c r="D17" s="22"/>
      <c r="E17" s="25"/>
      <c r="F17" s="26"/>
      <c r="G17" s="26"/>
      <c r="H17" s="26"/>
      <c r="I17" s="32"/>
      <c r="J17" s="100">
        <f t="shared" si="0"/>
        <v>0</v>
      </c>
      <c r="K17" s="101"/>
      <c r="L17" s="36">
        <f t="shared" si="1"/>
        <v>0</v>
      </c>
      <c r="M17" s="85"/>
      <c r="N17" s="10"/>
      <c r="O17" s="11">
        <f t="shared" si="2"/>
        <v>0</v>
      </c>
      <c r="P17" s="11">
        <f t="shared" si="3"/>
        <v>0</v>
      </c>
      <c r="R17" s="12"/>
      <c r="S17" s="13"/>
      <c r="T17" s="54"/>
      <c r="U17" s="55"/>
      <c r="V17" s="56"/>
      <c r="W17" s="57"/>
      <c r="X17" s="52"/>
    </row>
    <row r="18" spans="1:24" ht="23.25" customHeight="1">
      <c r="A18" s="17">
        <v>14</v>
      </c>
      <c r="B18" s="23"/>
      <c r="C18" s="24"/>
      <c r="D18" s="24"/>
      <c r="E18" s="27"/>
      <c r="F18" s="28"/>
      <c r="G18" s="28"/>
      <c r="H18" s="28"/>
      <c r="I18" s="33"/>
      <c r="J18" s="100">
        <f t="shared" si="0"/>
        <v>0</v>
      </c>
      <c r="K18" s="101"/>
      <c r="L18" s="36">
        <f t="shared" si="1"/>
        <v>0</v>
      </c>
      <c r="M18" s="85"/>
      <c r="N18" s="10"/>
      <c r="O18" s="11">
        <f t="shared" si="2"/>
        <v>0</v>
      </c>
      <c r="P18" s="11">
        <f t="shared" si="3"/>
        <v>0</v>
      </c>
      <c r="R18" s="12"/>
      <c r="S18" s="13"/>
      <c r="T18" s="58"/>
      <c r="U18" s="59"/>
      <c r="V18" s="60"/>
      <c r="W18" s="61"/>
      <c r="X18" s="52"/>
    </row>
    <row r="19" spans="1:24" ht="23.25" customHeight="1">
      <c r="A19" s="16">
        <v>15</v>
      </c>
      <c r="B19" s="21"/>
      <c r="C19" s="22"/>
      <c r="D19" s="22"/>
      <c r="E19" s="25"/>
      <c r="F19" s="26"/>
      <c r="G19" s="26"/>
      <c r="H19" s="26"/>
      <c r="I19" s="32"/>
      <c r="J19" s="100">
        <f t="shared" si="0"/>
        <v>0</v>
      </c>
      <c r="K19" s="101"/>
      <c r="L19" s="36">
        <f t="shared" si="1"/>
        <v>0</v>
      </c>
      <c r="M19" s="85"/>
      <c r="N19" s="10"/>
      <c r="O19" s="11">
        <f t="shared" si="2"/>
        <v>0</v>
      </c>
      <c r="P19" s="11">
        <f t="shared" si="3"/>
        <v>0</v>
      </c>
      <c r="T19" s="54"/>
      <c r="U19" s="55"/>
      <c r="V19" s="56"/>
      <c r="W19" s="57"/>
      <c r="X19" s="52"/>
    </row>
    <row r="20" spans="1:24" ht="23.25" customHeight="1">
      <c r="A20" s="17">
        <v>16</v>
      </c>
      <c r="B20" s="23"/>
      <c r="C20" s="24"/>
      <c r="D20" s="24"/>
      <c r="E20" s="27"/>
      <c r="F20" s="28"/>
      <c r="G20" s="28"/>
      <c r="H20" s="28"/>
      <c r="I20" s="33"/>
      <c r="J20" s="100">
        <f t="shared" si="0"/>
        <v>0</v>
      </c>
      <c r="K20" s="101"/>
      <c r="L20" s="36">
        <f t="shared" si="1"/>
        <v>0</v>
      </c>
      <c r="M20" s="85"/>
      <c r="N20" s="10"/>
      <c r="O20" s="11">
        <f t="shared" si="2"/>
        <v>0</v>
      </c>
      <c r="P20" s="11">
        <f t="shared" si="3"/>
        <v>0</v>
      </c>
      <c r="T20" s="58"/>
      <c r="U20" s="59"/>
      <c r="V20" s="60"/>
      <c r="W20" s="61"/>
      <c r="X20" s="52"/>
    </row>
    <row r="21" spans="1:24" ht="23.25" customHeight="1">
      <c r="A21" s="16">
        <v>17</v>
      </c>
      <c r="B21" s="21"/>
      <c r="C21" s="22"/>
      <c r="D21" s="22"/>
      <c r="E21" s="25"/>
      <c r="F21" s="26"/>
      <c r="G21" s="26"/>
      <c r="H21" s="26"/>
      <c r="I21" s="32"/>
      <c r="J21" s="100">
        <f t="shared" si="0"/>
        <v>0</v>
      </c>
      <c r="K21" s="101"/>
      <c r="L21" s="36">
        <f t="shared" si="1"/>
        <v>0</v>
      </c>
      <c r="M21" s="85"/>
      <c r="N21" s="10"/>
      <c r="O21" s="11">
        <f t="shared" si="2"/>
        <v>0</v>
      </c>
      <c r="P21" s="11">
        <f t="shared" si="3"/>
        <v>0</v>
      </c>
      <c r="T21" s="54"/>
      <c r="U21" s="55"/>
      <c r="V21" s="56"/>
      <c r="W21" s="57"/>
      <c r="X21" s="52"/>
    </row>
    <row r="22" spans="1:24" ht="23.25" customHeight="1">
      <c r="A22" s="17">
        <v>18</v>
      </c>
      <c r="B22" s="23"/>
      <c r="C22" s="24"/>
      <c r="D22" s="24"/>
      <c r="E22" s="27"/>
      <c r="F22" s="28"/>
      <c r="G22" s="28"/>
      <c r="H22" s="28"/>
      <c r="I22" s="33"/>
      <c r="J22" s="100">
        <f t="shared" si="0"/>
        <v>0</v>
      </c>
      <c r="K22" s="101"/>
      <c r="L22" s="36">
        <f t="shared" si="1"/>
        <v>0</v>
      </c>
      <c r="M22" s="85"/>
      <c r="N22" s="10"/>
      <c r="O22" s="11">
        <f t="shared" si="2"/>
        <v>0</v>
      </c>
      <c r="P22" s="11">
        <f t="shared" si="3"/>
        <v>0</v>
      </c>
      <c r="T22" s="58"/>
      <c r="U22" s="59"/>
      <c r="V22" s="60"/>
      <c r="W22" s="61"/>
      <c r="X22" s="52"/>
    </row>
    <row r="23" spans="1:24" ht="23.25" customHeight="1">
      <c r="A23" s="16">
        <v>19</v>
      </c>
      <c r="B23" s="21"/>
      <c r="C23" s="22"/>
      <c r="D23" s="22"/>
      <c r="E23" s="25"/>
      <c r="F23" s="26"/>
      <c r="G23" s="26"/>
      <c r="H23" s="26"/>
      <c r="I23" s="32"/>
      <c r="J23" s="100">
        <f t="shared" si="0"/>
        <v>0</v>
      </c>
      <c r="K23" s="101"/>
      <c r="L23" s="36">
        <f t="shared" si="1"/>
        <v>0</v>
      </c>
      <c r="M23" s="85"/>
      <c r="N23" s="10"/>
      <c r="O23" s="11">
        <f t="shared" si="2"/>
        <v>0</v>
      </c>
      <c r="P23" s="11">
        <f t="shared" si="3"/>
        <v>0</v>
      </c>
      <c r="T23" s="54"/>
      <c r="U23" s="55"/>
      <c r="V23" s="56"/>
      <c r="W23" s="57"/>
      <c r="X23" s="52"/>
    </row>
    <row r="24" spans="1:24" ht="23.25" customHeight="1">
      <c r="A24" s="17">
        <v>20</v>
      </c>
      <c r="B24" s="23"/>
      <c r="C24" s="24"/>
      <c r="D24" s="24"/>
      <c r="E24" s="27"/>
      <c r="F24" s="28"/>
      <c r="G24" s="28"/>
      <c r="H24" s="28"/>
      <c r="I24" s="33"/>
      <c r="J24" s="100">
        <f t="shared" si="0"/>
        <v>0</v>
      </c>
      <c r="K24" s="101"/>
      <c r="L24" s="36">
        <f t="shared" si="1"/>
        <v>0</v>
      </c>
      <c r="M24" s="85"/>
      <c r="N24" s="10"/>
      <c r="O24" s="11">
        <f t="shared" si="2"/>
        <v>0</v>
      </c>
      <c r="P24" s="11">
        <f t="shared" si="3"/>
        <v>0</v>
      </c>
      <c r="T24" s="58"/>
      <c r="U24" s="59"/>
      <c r="V24" s="60"/>
      <c r="W24" s="61"/>
      <c r="X24" s="52"/>
    </row>
    <row r="25" spans="1:24" ht="23.25" customHeight="1">
      <c r="A25" s="16">
        <v>21</v>
      </c>
      <c r="B25" s="21"/>
      <c r="C25" s="22"/>
      <c r="D25" s="22"/>
      <c r="E25" s="25"/>
      <c r="F25" s="26"/>
      <c r="G25" s="26"/>
      <c r="H25" s="26"/>
      <c r="I25" s="32"/>
      <c r="J25" s="100">
        <f t="shared" si="0"/>
        <v>0</v>
      </c>
      <c r="K25" s="101"/>
      <c r="L25" s="36">
        <f t="shared" si="1"/>
        <v>0</v>
      </c>
      <c r="M25" s="85"/>
      <c r="O25" s="11">
        <f t="shared" si="2"/>
        <v>0</v>
      </c>
      <c r="P25" s="11">
        <f t="shared" si="3"/>
        <v>0</v>
      </c>
      <c r="T25" s="54"/>
      <c r="U25" s="55"/>
      <c r="V25" s="56"/>
      <c r="W25" s="57"/>
      <c r="X25" s="52"/>
    </row>
    <row r="26" spans="1:24" ht="23.25" customHeight="1">
      <c r="A26" s="17">
        <v>22</v>
      </c>
      <c r="B26" s="23"/>
      <c r="C26" s="24"/>
      <c r="D26" s="24"/>
      <c r="E26" s="27"/>
      <c r="F26" s="28"/>
      <c r="G26" s="28"/>
      <c r="H26" s="28"/>
      <c r="I26" s="33"/>
      <c r="J26" s="100">
        <f t="shared" si="0"/>
        <v>0</v>
      </c>
      <c r="K26" s="101"/>
      <c r="L26" s="36">
        <f t="shared" si="1"/>
        <v>0</v>
      </c>
      <c r="M26" s="85"/>
      <c r="O26" s="11">
        <f t="shared" si="2"/>
        <v>0</v>
      </c>
      <c r="P26" s="11">
        <f t="shared" si="3"/>
        <v>0</v>
      </c>
      <c r="T26" s="58"/>
      <c r="U26" s="59"/>
      <c r="V26" s="60"/>
      <c r="W26" s="61"/>
      <c r="X26" s="52"/>
    </row>
    <row r="27" spans="1:24" ht="23.25" customHeight="1">
      <c r="A27" s="16">
        <v>23</v>
      </c>
      <c r="B27" s="21"/>
      <c r="C27" s="22"/>
      <c r="D27" s="22"/>
      <c r="E27" s="25"/>
      <c r="F27" s="26"/>
      <c r="G27" s="26"/>
      <c r="H27" s="26"/>
      <c r="I27" s="32"/>
      <c r="J27" s="100">
        <f t="shared" si="0"/>
        <v>0</v>
      </c>
      <c r="K27" s="101"/>
      <c r="L27" s="36">
        <f t="shared" si="1"/>
        <v>0</v>
      </c>
      <c r="M27" s="85"/>
      <c r="O27" s="11">
        <f t="shared" si="2"/>
        <v>0</v>
      </c>
      <c r="P27" s="11">
        <f t="shared" si="3"/>
        <v>0</v>
      </c>
      <c r="T27" s="54"/>
      <c r="U27" s="55"/>
      <c r="V27" s="56"/>
      <c r="W27" s="57"/>
      <c r="X27" s="52"/>
    </row>
    <row r="28" spans="1:24" ht="23.25" customHeight="1">
      <c r="A28" s="17">
        <v>24</v>
      </c>
      <c r="B28" s="23"/>
      <c r="C28" s="24"/>
      <c r="D28" s="24"/>
      <c r="E28" s="27"/>
      <c r="F28" s="28"/>
      <c r="G28" s="28"/>
      <c r="H28" s="28"/>
      <c r="I28" s="33"/>
      <c r="J28" s="100">
        <f t="shared" si="0"/>
        <v>0</v>
      </c>
      <c r="K28" s="101"/>
      <c r="L28" s="36">
        <f t="shared" si="1"/>
        <v>0</v>
      </c>
      <c r="M28" s="85"/>
      <c r="O28" s="11">
        <f t="shared" si="2"/>
        <v>0</v>
      </c>
      <c r="P28" s="11">
        <f t="shared" si="3"/>
        <v>0</v>
      </c>
      <c r="T28" s="58"/>
      <c r="U28" s="59"/>
      <c r="V28" s="60"/>
      <c r="W28" s="61"/>
      <c r="X28" s="52"/>
    </row>
    <row r="29" spans="1:24" ht="23.25" customHeight="1">
      <c r="A29" s="16">
        <v>25</v>
      </c>
      <c r="B29" s="21"/>
      <c r="C29" s="22"/>
      <c r="D29" s="22"/>
      <c r="E29" s="25"/>
      <c r="F29" s="26"/>
      <c r="G29" s="26"/>
      <c r="H29" s="26"/>
      <c r="I29" s="32"/>
      <c r="J29" s="100">
        <f t="shared" si="0"/>
        <v>0</v>
      </c>
      <c r="K29" s="101"/>
      <c r="L29" s="36">
        <f t="shared" si="1"/>
        <v>0</v>
      </c>
      <c r="M29" s="85"/>
      <c r="O29" s="11">
        <f t="shared" si="2"/>
        <v>0</v>
      </c>
      <c r="P29" s="11">
        <f t="shared" si="3"/>
        <v>0</v>
      </c>
      <c r="T29" s="54"/>
      <c r="U29" s="55"/>
      <c r="V29" s="56"/>
      <c r="W29" s="57"/>
      <c r="X29" s="52"/>
    </row>
    <row r="30" spans="1:24" ht="23.25" customHeight="1">
      <c r="A30" s="17">
        <v>26</v>
      </c>
      <c r="B30" s="23"/>
      <c r="C30" s="24"/>
      <c r="D30" s="24"/>
      <c r="E30" s="27"/>
      <c r="F30" s="28"/>
      <c r="G30" s="28"/>
      <c r="H30" s="28"/>
      <c r="I30" s="33"/>
      <c r="J30" s="100">
        <f t="shared" si="0"/>
        <v>0</v>
      </c>
      <c r="K30" s="101"/>
      <c r="L30" s="36">
        <f t="shared" si="1"/>
        <v>0</v>
      </c>
      <c r="M30" s="85"/>
      <c r="O30" s="11">
        <f t="shared" si="2"/>
        <v>0</v>
      </c>
      <c r="P30" s="11">
        <f t="shared" si="3"/>
        <v>0</v>
      </c>
      <c r="T30" s="58"/>
      <c r="U30" s="59"/>
      <c r="V30" s="60"/>
      <c r="W30" s="61"/>
      <c r="X30" s="52"/>
    </row>
    <row r="31" spans="1:24" ht="23.25" customHeight="1">
      <c r="A31" s="16">
        <v>27</v>
      </c>
      <c r="B31" s="21"/>
      <c r="C31" s="22"/>
      <c r="D31" s="22"/>
      <c r="E31" s="25"/>
      <c r="F31" s="26"/>
      <c r="G31" s="26"/>
      <c r="H31" s="26"/>
      <c r="I31" s="32"/>
      <c r="J31" s="100">
        <f t="shared" si="0"/>
        <v>0</v>
      </c>
      <c r="K31" s="101"/>
      <c r="L31" s="36">
        <f t="shared" si="1"/>
        <v>0</v>
      </c>
      <c r="M31" s="85"/>
      <c r="O31" s="11">
        <f t="shared" si="2"/>
        <v>0</v>
      </c>
      <c r="P31" s="11">
        <f t="shared" si="3"/>
        <v>0</v>
      </c>
      <c r="T31" s="54"/>
      <c r="U31" s="55"/>
      <c r="V31" s="56"/>
      <c r="W31" s="57"/>
      <c r="X31" s="52"/>
    </row>
    <row r="32" spans="1:24" ht="23.25" customHeight="1">
      <c r="A32" s="17">
        <v>28</v>
      </c>
      <c r="B32" s="23"/>
      <c r="C32" s="24"/>
      <c r="D32" s="24"/>
      <c r="E32" s="27"/>
      <c r="F32" s="28"/>
      <c r="G32" s="28"/>
      <c r="H32" s="28"/>
      <c r="I32" s="33"/>
      <c r="J32" s="100">
        <f t="shared" si="0"/>
        <v>0</v>
      </c>
      <c r="K32" s="101"/>
      <c r="L32" s="36">
        <f t="shared" si="1"/>
        <v>0</v>
      </c>
      <c r="M32" s="85"/>
      <c r="O32" s="11">
        <f t="shared" si="2"/>
        <v>0</v>
      </c>
      <c r="P32" s="11">
        <f t="shared" si="3"/>
        <v>0</v>
      </c>
      <c r="T32" s="58"/>
      <c r="U32" s="59"/>
      <c r="V32" s="60"/>
      <c r="W32" s="61"/>
      <c r="X32" s="52"/>
    </row>
    <row r="33" spans="1:24" ht="23.25" customHeight="1">
      <c r="A33" s="16">
        <v>29</v>
      </c>
      <c r="B33" s="21"/>
      <c r="C33" s="22"/>
      <c r="D33" s="22"/>
      <c r="E33" s="25"/>
      <c r="F33" s="26"/>
      <c r="G33" s="26"/>
      <c r="H33" s="26"/>
      <c r="I33" s="32"/>
      <c r="J33" s="100">
        <f t="shared" si="0"/>
        <v>0</v>
      </c>
      <c r="K33" s="101"/>
      <c r="L33" s="36">
        <f t="shared" si="1"/>
        <v>0</v>
      </c>
      <c r="M33" s="85"/>
      <c r="O33" s="11">
        <f t="shared" si="2"/>
        <v>0</v>
      </c>
      <c r="P33" s="11">
        <f t="shared" si="3"/>
        <v>0</v>
      </c>
      <c r="T33" s="54"/>
      <c r="U33" s="55"/>
      <c r="V33" s="56"/>
      <c r="W33" s="57"/>
      <c r="X33" s="52"/>
    </row>
    <row r="34" spans="1:24" ht="23.25" customHeight="1" thickBot="1">
      <c r="A34" s="17">
        <v>30</v>
      </c>
      <c r="B34" s="23"/>
      <c r="C34" s="24"/>
      <c r="D34" s="24"/>
      <c r="E34" s="48"/>
      <c r="F34" s="49"/>
      <c r="G34" s="49"/>
      <c r="H34" s="49"/>
      <c r="I34" s="50"/>
      <c r="J34" s="102">
        <f t="shared" si="0"/>
        <v>0</v>
      </c>
      <c r="K34" s="103"/>
      <c r="L34" s="51">
        <f t="shared" si="1"/>
        <v>0</v>
      </c>
      <c r="M34" s="85"/>
      <c r="O34" s="11">
        <f t="shared" si="2"/>
        <v>0</v>
      </c>
      <c r="P34" s="11">
        <f t="shared" si="3"/>
        <v>0</v>
      </c>
      <c r="T34" s="65"/>
      <c r="U34" s="62"/>
      <c r="V34" s="63"/>
      <c r="W34" s="64"/>
      <c r="X34" s="53"/>
    </row>
    <row r="35" spans="1:13" ht="23.25" customHeight="1" thickBot="1" thickTop="1">
      <c r="A35" s="104" t="s">
        <v>10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24" ht="23.25" customHeight="1" thickBot="1" thickTop="1">
      <c r="A36" s="3" t="s">
        <v>1</v>
      </c>
      <c r="B36" s="4" t="s">
        <v>2</v>
      </c>
      <c r="C36" s="5" t="s">
        <v>3</v>
      </c>
      <c r="D36" s="5" t="s">
        <v>4</v>
      </c>
      <c r="E36" s="6" t="s">
        <v>5</v>
      </c>
      <c r="F36" s="5" t="s">
        <v>5</v>
      </c>
      <c r="G36" s="5" t="s">
        <v>5</v>
      </c>
      <c r="H36" s="5" t="s">
        <v>5</v>
      </c>
      <c r="I36" s="7" t="s">
        <v>5</v>
      </c>
      <c r="J36" s="40" t="s">
        <v>6</v>
      </c>
      <c r="K36" s="41" t="s">
        <v>11</v>
      </c>
      <c r="L36" s="41" t="s">
        <v>12</v>
      </c>
      <c r="M36" s="38" t="s">
        <v>13</v>
      </c>
      <c r="O36" s="8" t="s">
        <v>8</v>
      </c>
      <c r="P36" s="9" t="s">
        <v>9</v>
      </c>
      <c r="T36" s="3" t="s">
        <v>1</v>
      </c>
      <c r="U36" s="4" t="s">
        <v>2</v>
      </c>
      <c r="V36" s="5" t="s">
        <v>3</v>
      </c>
      <c r="W36" s="7" t="s">
        <v>4</v>
      </c>
      <c r="X36" s="39" t="s">
        <v>13</v>
      </c>
    </row>
    <row r="37" spans="1:24" ht="23.25" customHeight="1" thickTop="1">
      <c r="A37" s="16">
        <v>1</v>
      </c>
      <c r="B37" s="75" t="str">
        <f aca="true" t="shared" si="4" ref="B37:D41">U5</f>
        <v>OLIVERI</v>
      </c>
      <c r="C37" s="76" t="str">
        <f t="shared" si="4"/>
        <v>ROBERTO</v>
      </c>
      <c r="D37" s="76" t="str">
        <f t="shared" si="4"/>
        <v>HOMBU</v>
      </c>
      <c r="E37" s="66">
        <v>7.8</v>
      </c>
      <c r="F37" s="67">
        <v>8</v>
      </c>
      <c r="G37" s="67">
        <v>8.2</v>
      </c>
      <c r="H37" s="67">
        <v>7.9</v>
      </c>
      <c r="I37" s="68">
        <v>8</v>
      </c>
      <c r="J37" s="42">
        <f>(E37+F37+G37+H37+I37)-O37-P37</f>
        <v>23.9</v>
      </c>
      <c r="K37" s="43">
        <f>X5</f>
        <v>8.133333333333331</v>
      </c>
      <c r="L37" s="43">
        <f>J37/3</f>
        <v>7.966666666666666</v>
      </c>
      <c r="M37" s="81">
        <f>(K37+L37)/2</f>
        <v>8.049999999999999</v>
      </c>
      <c r="O37" s="11">
        <f>IF(E37&gt;=F37,IF(E37&gt;=G37,IF(E37&gt;=H37,IF(E37&gt;=I37,E37,I37),IF(H37&gt;=I37,H37,I37)),IF(G37&gt;=H37,IF(G37&gt;=I37,G37,I37),IF(H37&gt;=I37,H37,I37))),IF(F37&gt;=G37,IF(F37&gt;=H37,IF(F37&gt;=I37,F37,I37),IF(H37&gt;=I37,H37,I37)),IF(G37&gt;=H37,IF(G37&gt;=I37,G37,I37),IF(H37&gt;=I37,H37,I37))))</f>
        <v>8.2</v>
      </c>
      <c r="P37" s="11">
        <f>IF(E37&lt;=F37,IF(E37&lt;G37,IF(E37&lt;=H37,IF(E37&lt;=I37,E37,I37),IF(H37&lt;=I37,H37,I37)),IF(G37&lt;=H37,IF(G37&lt;=I37,G37,I37),IF(H37&lt;=I37,H37,I37))),IF(F37&lt;=G37,IF(F37&lt;=H37,IF(F37&lt;=I37,F37,IF(E37&lt;I37,E37,I37)),IF(H37&lt;=I37,H37,IF(E37&lt;I37,E37,I37))),IF(G37&lt;=H37,IF(G37&lt;=I37,G37,IF(E37&lt;I37,E37,I37)),IF(H37&lt;=I37,H37,IF(E37&lt;=I37,E37,I37)))))</f>
        <v>7.8</v>
      </c>
      <c r="T37" s="16">
        <v>1</v>
      </c>
      <c r="U37" s="75" t="s">
        <v>94</v>
      </c>
      <c r="V37" s="76" t="s">
        <v>95</v>
      </c>
      <c r="W37" s="76" t="s">
        <v>35</v>
      </c>
      <c r="X37" s="81">
        <v>8.049999999999999</v>
      </c>
    </row>
    <row r="38" spans="1:24" ht="23.25" customHeight="1">
      <c r="A38" s="17">
        <v>2</v>
      </c>
      <c r="B38" s="77" t="str">
        <f t="shared" si="4"/>
        <v>SCALETTI</v>
      </c>
      <c r="C38" s="78" t="str">
        <f t="shared" si="4"/>
        <v>NICOLO'</v>
      </c>
      <c r="D38" s="78" t="str">
        <f t="shared" si="4"/>
        <v>JONICA</v>
      </c>
      <c r="E38" s="69">
        <v>7.8</v>
      </c>
      <c r="F38" s="70">
        <v>7.8</v>
      </c>
      <c r="G38" s="70">
        <v>8.2</v>
      </c>
      <c r="H38" s="70">
        <v>7.8</v>
      </c>
      <c r="I38" s="71">
        <v>8</v>
      </c>
      <c r="J38" s="44">
        <f>(E38+F38+G38+H38+I38)-O38-P38</f>
        <v>23.599999999999994</v>
      </c>
      <c r="K38" s="30">
        <f>X6</f>
        <v>8.100000000000003</v>
      </c>
      <c r="L38" s="31">
        <f>J38/3</f>
        <v>7.8666666666666645</v>
      </c>
      <c r="M38" s="82">
        <f>(K38+L38)/2</f>
        <v>7.983333333333334</v>
      </c>
      <c r="O38" s="11">
        <f>IF(E38&gt;=F38,IF(E38&gt;=G38,IF(E38&gt;=H38,IF(E38&gt;=I38,E38,I38),IF(H38&gt;=I38,H38,I38)),IF(G38&gt;=H38,IF(G38&gt;=I38,G38,I38),IF(H38&gt;=I38,H38,I38))),IF(F38&gt;=G38,IF(F38&gt;=H38,IF(F38&gt;=I38,F38,I38),IF(H38&gt;=I38,H38,I38)),IF(G38&gt;=H38,IF(G38&gt;=I38,G38,I38),IF(H38&gt;=I38,H38,I38))))</f>
        <v>8.2</v>
      </c>
      <c r="P38" s="11">
        <f>IF(E38&lt;=F38,IF(E38&lt;G38,IF(E38&lt;=H38,IF(E38&lt;=I38,E38,I38),IF(H38&lt;=I38,H38,I38)),IF(G38&lt;=H38,IF(G38&lt;=I38,G38,I38),IF(H38&lt;=I38,H38,I38))),IF(F38&lt;=G38,IF(F38&lt;=H38,IF(F38&lt;=I38,F38,IF(E38&lt;I38,E38,I38)),IF(H38&lt;=I38,H38,IF(E38&lt;I38,E38,I38))),IF(G38&lt;=H38,IF(G38&lt;=I38,G38,IF(E38&lt;I38,E38,I38)),IF(H38&lt;=I38,H38,IF(E38&lt;=I38,E38,I38)))))</f>
        <v>7.8</v>
      </c>
      <c r="T38" s="17">
        <v>3</v>
      </c>
      <c r="U38" s="77" t="s">
        <v>92</v>
      </c>
      <c r="V38" s="78" t="s">
        <v>93</v>
      </c>
      <c r="W38" s="78" t="s">
        <v>34</v>
      </c>
      <c r="X38" s="82">
        <v>7.999999999999999</v>
      </c>
    </row>
    <row r="39" spans="1:24" ht="23.25" customHeight="1">
      <c r="A39" s="16">
        <v>3</v>
      </c>
      <c r="B39" s="77" t="str">
        <f t="shared" si="4"/>
        <v>MONTALTO</v>
      </c>
      <c r="C39" s="78" t="str">
        <f t="shared" si="4"/>
        <v>PASQUALE</v>
      </c>
      <c r="D39" s="78" t="str">
        <f t="shared" si="4"/>
        <v>TEAM PREVITI</v>
      </c>
      <c r="E39" s="69">
        <v>7.7</v>
      </c>
      <c r="F39" s="70">
        <v>7.8</v>
      </c>
      <c r="G39" s="70">
        <v>8.1</v>
      </c>
      <c r="H39" s="70">
        <v>8</v>
      </c>
      <c r="I39" s="71">
        <v>8</v>
      </c>
      <c r="J39" s="44">
        <f>(E39+F39+G39+H39+I39)-O39-P39</f>
        <v>23.8</v>
      </c>
      <c r="K39" s="30">
        <f>X7</f>
        <v>8.066666666666665</v>
      </c>
      <c r="L39" s="31">
        <f>J39/3</f>
        <v>7.933333333333334</v>
      </c>
      <c r="M39" s="82">
        <f>(K39+L39)/2</f>
        <v>7.999999999999999</v>
      </c>
      <c r="O39" s="11">
        <f>IF(E39&gt;=F39,IF(E39&gt;=G39,IF(E39&gt;=H39,IF(E39&gt;=I39,E39,I39),IF(H39&gt;=I39,H39,I39)),IF(G39&gt;=H39,IF(G39&gt;=I39,G39,I39),IF(H39&gt;=I39,H39,I39))),IF(F39&gt;=G39,IF(F39&gt;=H39,IF(F39&gt;=I39,F39,I39),IF(H39&gt;=I39,H39,I39)),IF(G39&gt;=H39,IF(G39&gt;=I39,G39,I39),IF(H39&gt;=I39,H39,I39))))</f>
        <v>8.1</v>
      </c>
      <c r="P39" s="11">
        <f>IF(E39&lt;=F39,IF(E39&lt;G39,IF(E39&lt;=H39,IF(E39&lt;=I39,E39,I39),IF(H39&lt;=I39,H39,I39)),IF(G39&lt;=H39,IF(G39&lt;=I39,G39,I39),IF(H39&lt;=I39,H39,I39))),IF(F39&lt;=G39,IF(F39&lt;=H39,IF(F39&lt;=I39,F39,IF(E39&lt;I39,E39,I39)),IF(H39&lt;=I39,H39,IF(E39&lt;I39,E39,I39))),IF(G39&lt;=H39,IF(G39&lt;=I39,G39,IF(E39&lt;I39,E39,I39)),IF(H39&lt;=I39,H39,IF(E39&lt;=I39,E39,I39)))))</f>
        <v>7.7</v>
      </c>
      <c r="T39" s="16">
        <v>2</v>
      </c>
      <c r="U39" s="77" t="s">
        <v>90</v>
      </c>
      <c r="V39" s="78" t="s">
        <v>91</v>
      </c>
      <c r="W39" s="78" t="s">
        <v>42</v>
      </c>
      <c r="X39" s="82">
        <v>7.983333333333334</v>
      </c>
    </row>
    <row r="40" spans="1:24" ht="23.25" customHeight="1">
      <c r="A40" s="17">
        <v>4</v>
      </c>
      <c r="B40" s="77" t="str">
        <f t="shared" si="4"/>
        <v>ARIGO'</v>
      </c>
      <c r="C40" s="78" t="str">
        <f t="shared" si="4"/>
        <v>GIANCARLO</v>
      </c>
      <c r="D40" s="78" t="str">
        <f t="shared" si="4"/>
        <v>HOMBU</v>
      </c>
      <c r="E40" s="69">
        <v>7.8</v>
      </c>
      <c r="F40" s="70">
        <v>7.9</v>
      </c>
      <c r="G40" s="70">
        <v>8.2</v>
      </c>
      <c r="H40" s="70">
        <v>7.7</v>
      </c>
      <c r="I40" s="71">
        <v>7.9</v>
      </c>
      <c r="J40" s="44">
        <f>(E40+F40+G40+H40+I40)-O40-P40</f>
        <v>23.6</v>
      </c>
      <c r="K40" s="30">
        <f>X8</f>
        <v>7.966666666666668</v>
      </c>
      <c r="L40" s="31">
        <f>J40/3</f>
        <v>7.866666666666667</v>
      </c>
      <c r="M40" s="82">
        <f>(K40+L40)/2</f>
        <v>7.916666666666668</v>
      </c>
      <c r="O40" s="11">
        <f>IF(E40&gt;=F40,IF(E40&gt;=G40,IF(E40&gt;=H40,IF(E40&gt;=I40,E40,I40),IF(H40&gt;=I40,H40,I40)),IF(G40&gt;=H40,IF(G40&gt;=I40,G40,I40),IF(H40&gt;=I40,H40,I40))),IF(F40&gt;=G40,IF(F40&gt;=H40,IF(F40&gt;=I40,F40,I40),IF(H40&gt;=I40,H40,I40)),IF(G40&gt;=H40,IF(G40&gt;=I40,G40,I40),IF(H40&gt;=I40,H40,I40))))</f>
        <v>8.2</v>
      </c>
      <c r="P40" s="11">
        <f>IF(E40&lt;=F40,IF(E40&lt;G40,IF(E40&lt;=H40,IF(E40&lt;=I40,E40,I40),IF(H40&lt;=I40,H40,I40)),IF(G40&lt;=H40,IF(G40&lt;=I40,G40,I40),IF(H40&lt;=I40,H40,I40))),IF(F40&lt;=G40,IF(F40&lt;=H40,IF(F40&lt;=I40,F40,IF(E40&lt;I40,E40,I40)),IF(H40&lt;=I40,H40,IF(E40&lt;I40,E40,I40))),IF(G40&lt;=H40,IF(G40&lt;=I40,G40,IF(E40&lt;I40,E40,I40)),IF(H40&lt;=I40,H40,IF(E40&lt;=I40,E40,I40)))))</f>
        <v>7.7</v>
      </c>
      <c r="T40" s="17">
        <v>4</v>
      </c>
      <c r="U40" s="77" t="s">
        <v>84</v>
      </c>
      <c r="V40" s="78" t="s">
        <v>85</v>
      </c>
      <c r="W40" s="78" t="s">
        <v>35</v>
      </c>
      <c r="X40" s="82">
        <v>7.916666666666668</v>
      </c>
    </row>
    <row r="41" spans="1:24" ht="23.25" customHeight="1" thickBot="1">
      <c r="A41" s="83">
        <v>5</v>
      </c>
      <c r="B41" s="79" t="str">
        <f t="shared" si="4"/>
        <v>TRIPODO</v>
      </c>
      <c r="C41" s="80" t="str">
        <f t="shared" si="4"/>
        <v>MIRKO</v>
      </c>
      <c r="D41" s="80" t="str">
        <f t="shared" si="4"/>
        <v>TEAM PREVITI</v>
      </c>
      <c r="E41" s="72">
        <v>7.7</v>
      </c>
      <c r="F41" s="73">
        <v>7.8</v>
      </c>
      <c r="G41" s="73">
        <v>7.8</v>
      </c>
      <c r="H41" s="73">
        <v>8.1</v>
      </c>
      <c r="I41" s="74">
        <v>7.9</v>
      </c>
      <c r="J41" s="45">
        <f>(E41+F41+G41+H41+I41)-O41-P41</f>
        <v>23.499999999999996</v>
      </c>
      <c r="K41" s="30">
        <f>X9</f>
        <v>7.933333333333334</v>
      </c>
      <c r="L41" s="47">
        <f>J41/3</f>
        <v>7.833333333333332</v>
      </c>
      <c r="M41" s="84">
        <f>(K41+L41)/2</f>
        <v>7.883333333333333</v>
      </c>
      <c r="O41" s="11">
        <f>IF(E41&gt;=F41,IF(E41&gt;=G41,IF(E41&gt;=H41,IF(E41&gt;=I41,E41,I41),IF(H41&gt;=I41,H41,I41)),IF(G41&gt;=H41,IF(G41&gt;=I41,G41,I41),IF(H41&gt;=I41,H41,I41))),IF(F41&gt;=G41,IF(F41&gt;=H41,IF(F41&gt;=I41,F41,I41),IF(H41&gt;=I41,H41,I41)),IF(G41&gt;=H41,IF(G41&gt;=I41,G41,I41),IF(H41&gt;=I41,H41,I41))))</f>
        <v>8.1</v>
      </c>
      <c r="P41" s="11">
        <f>IF(E41&lt;=F41,IF(E41&lt;G41,IF(E41&lt;=H41,IF(E41&lt;=I41,E41,I41),IF(H41&lt;=I41,H41,I41)),IF(G41&lt;=H41,IF(G41&lt;=I41,G41,I41),IF(H41&lt;=I41,H41,I41))),IF(F41&lt;=G41,IF(F41&lt;=H41,IF(F41&lt;=I41,F41,IF(E41&lt;I41,E41,I41)),IF(H41&lt;=I41,H41,IF(E41&lt;I41,E41,I41))),IF(G41&lt;=H41,IF(G41&lt;=I41,G41,IF(E41&lt;I41,E41,I41)),IF(H41&lt;=I41,H41,IF(E41&lt;=I41,E41,I41)))))</f>
        <v>7.7</v>
      </c>
      <c r="T41" s="83">
        <v>5</v>
      </c>
      <c r="U41" s="79" t="s">
        <v>96</v>
      </c>
      <c r="V41" s="80" t="s">
        <v>97</v>
      </c>
      <c r="W41" s="80" t="s">
        <v>34</v>
      </c>
      <c r="X41" s="84">
        <v>7.883333333333333</v>
      </c>
    </row>
    <row r="42" ht="23.25" customHeight="1" thickBot="1" thickTop="1"/>
    <row r="43" spans="2:10" ht="23.25" customHeight="1" thickBot="1" thickTop="1">
      <c r="B43" s="106" t="s">
        <v>14</v>
      </c>
      <c r="C43" s="107"/>
      <c r="D43" s="107"/>
      <c r="E43" s="107"/>
      <c r="F43" s="107"/>
      <c r="G43" s="107"/>
      <c r="H43" s="107"/>
      <c r="I43" s="107"/>
      <c r="J43" s="108"/>
    </row>
    <row r="44" spans="2:10" ht="23.25" customHeight="1" thickBot="1">
      <c r="B44" s="14" t="s">
        <v>2</v>
      </c>
      <c r="C44" s="15" t="s">
        <v>3</v>
      </c>
      <c r="D44" s="29" t="s">
        <v>4</v>
      </c>
      <c r="E44" s="91" t="s">
        <v>15</v>
      </c>
      <c r="F44" s="92"/>
      <c r="G44" s="93"/>
      <c r="H44" s="91" t="s">
        <v>16</v>
      </c>
      <c r="I44" s="92"/>
      <c r="J44" s="93"/>
    </row>
    <row r="45" spans="2:10" ht="23.25" customHeight="1" thickTop="1">
      <c r="B45" s="75" t="s">
        <v>94</v>
      </c>
      <c r="C45" s="76" t="s">
        <v>95</v>
      </c>
      <c r="D45" s="76" t="s">
        <v>35</v>
      </c>
      <c r="E45" s="94" t="s">
        <v>17</v>
      </c>
      <c r="F45" s="95"/>
      <c r="G45" s="96"/>
      <c r="H45" s="94" t="s">
        <v>18</v>
      </c>
      <c r="I45" s="95"/>
      <c r="J45" s="96"/>
    </row>
    <row r="46" spans="2:10" ht="23.25" customHeight="1">
      <c r="B46" s="77" t="s">
        <v>92</v>
      </c>
      <c r="C46" s="78" t="s">
        <v>93</v>
      </c>
      <c r="D46" s="78" t="s">
        <v>34</v>
      </c>
      <c r="E46" s="97" t="s">
        <v>19</v>
      </c>
      <c r="F46" s="98"/>
      <c r="G46" s="99"/>
      <c r="H46" s="97" t="s">
        <v>20</v>
      </c>
      <c r="I46" s="98"/>
      <c r="J46" s="99"/>
    </row>
    <row r="47" spans="2:10" ht="23.25" customHeight="1" thickBot="1">
      <c r="B47" s="77" t="s">
        <v>90</v>
      </c>
      <c r="C47" s="78" t="s">
        <v>91</v>
      </c>
      <c r="D47" s="78" t="s">
        <v>42</v>
      </c>
      <c r="E47" s="88" t="s">
        <v>21</v>
      </c>
      <c r="F47" s="89"/>
      <c r="G47" s="90"/>
      <c r="H47" s="88" t="s">
        <v>22</v>
      </c>
      <c r="I47" s="89"/>
      <c r="J47" s="90"/>
    </row>
    <row r="48" ht="23.25" customHeight="1" thickTop="1"/>
  </sheetData>
  <sheetProtection selectLockedCells="1"/>
  <mergeCells count="44">
    <mergeCell ref="E47:G47"/>
    <mergeCell ref="H47:J47"/>
    <mergeCell ref="E44:G44"/>
    <mergeCell ref="H44:J44"/>
    <mergeCell ref="E45:G45"/>
    <mergeCell ref="H45:J45"/>
    <mergeCell ref="E46:G46"/>
    <mergeCell ref="H46:J46"/>
    <mergeCell ref="J31:K31"/>
    <mergeCell ref="J32:K32"/>
    <mergeCell ref="J33:K33"/>
    <mergeCell ref="J34:K34"/>
    <mergeCell ref="A35:M35"/>
    <mergeCell ref="B43:J43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7:K7"/>
    <mergeCell ref="J8:K8"/>
    <mergeCell ref="J9:K9"/>
    <mergeCell ref="J10:K10"/>
    <mergeCell ref="J11:K11"/>
    <mergeCell ref="J12:K12"/>
    <mergeCell ref="A1:M1"/>
    <mergeCell ref="A2:M2"/>
    <mergeCell ref="A3:M3"/>
    <mergeCell ref="J4:K4"/>
    <mergeCell ref="J5:K5"/>
    <mergeCell ref="J6:K6"/>
  </mergeCells>
  <printOptions/>
  <pageMargins left="0.55" right="0.7086614173228347" top="0.41" bottom="0.47" header="0.31496062992125984" footer="0.31496062992125984"/>
  <pageSetup orientation="landscape" paperSize="9" scale="48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2010-12-14T16:29:22Z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